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hokuin19\Desktop\旅費様式修正\最終版\"/>
    </mc:Choice>
  </mc:AlternateContent>
  <bookViews>
    <workbookView xWindow="0" yWindow="0" windowWidth="18975" windowHeight="10485"/>
  </bookViews>
  <sheets>
    <sheet name="国内旅費支給額計算書" sheetId="4" r:id="rId1"/>
    <sheet name="記入例" sheetId="7" r:id="rId2"/>
  </sheets>
  <calcPr calcId="152511"/>
</workbook>
</file>

<file path=xl/calcChain.xml><?xml version="1.0" encoding="utf-8"?>
<calcChain xmlns="http://schemas.openxmlformats.org/spreadsheetml/2006/main">
  <c r="N21" i="4" l="1"/>
  <c r="G27" i="4" l="1"/>
  <c r="X17" i="4"/>
  <c r="X29" i="4"/>
  <c r="T29" i="4"/>
  <c r="T17" i="4"/>
  <c r="F27" i="4"/>
  <c r="N22" i="4" l="1"/>
  <c r="H5" i="4" s="1"/>
  <c r="N21" i="7"/>
  <c r="N22" i="7" s="1"/>
  <c r="H6" i="4" l="1"/>
  <c r="X17" i="7" l="1"/>
  <c r="T17" i="7"/>
  <c r="H7" i="4"/>
  <c r="T29" i="7" l="1"/>
  <c r="F26" i="7"/>
  <c r="H6" i="7" l="1"/>
  <c r="H5" i="7"/>
  <c r="H7" i="7"/>
</calcChain>
</file>

<file path=xl/sharedStrings.xml><?xml version="1.0" encoding="utf-8"?>
<sst xmlns="http://schemas.openxmlformats.org/spreadsheetml/2006/main" count="133" uniqueCount="63">
  <si>
    <t>年</t>
    <rPh sb="0" eb="1">
      <t>ネン</t>
    </rPh>
    <phoneticPr fontId="1"/>
  </si>
  <si>
    <t>月</t>
    <rPh sb="0" eb="1">
      <t>ガツ</t>
    </rPh>
    <phoneticPr fontId="1"/>
  </si>
  <si>
    <t>日</t>
    <rPh sb="0" eb="1">
      <t>ニチ</t>
    </rPh>
    <phoneticPr fontId="1"/>
  </si>
  <si>
    <t>所属</t>
    <rPh sb="0" eb="2">
      <t>ショゾク</t>
    </rPh>
    <phoneticPr fontId="4"/>
  </si>
  <si>
    <t>職</t>
    <rPh sb="0" eb="1">
      <t>ショク</t>
    </rPh>
    <phoneticPr fontId="4"/>
  </si>
  <si>
    <t>打切請求</t>
    <rPh sb="0" eb="2">
      <t>ウチキ</t>
    </rPh>
    <rPh sb="2" eb="4">
      <t>セイキュウ</t>
    </rPh>
    <phoneticPr fontId="1"/>
  </si>
  <si>
    <t>請求額</t>
    <rPh sb="0" eb="2">
      <t>セイキュウ</t>
    </rPh>
    <rPh sb="2" eb="3">
      <t>ガク</t>
    </rPh>
    <phoneticPr fontId="4"/>
  </si>
  <si>
    <t>氏名</t>
    <rPh sb="0" eb="2">
      <t>シメイ</t>
    </rPh>
    <phoneticPr fontId="4"/>
  </si>
  <si>
    <t>月日</t>
    <rPh sb="0" eb="1">
      <t>ガツ</t>
    </rPh>
    <rPh sb="1" eb="2">
      <t>ニチ</t>
    </rPh>
    <phoneticPr fontId="4"/>
  </si>
  <si>
    <t>旅　程　区　間</t>
    <rPh sb="0" eb="1">
      <t>タビ</t>
    </rPh>
    <rPh sb="2" eb="3">
      <t>ホド</t>
    </rPh>
    <rPh sb="4" eb="5">
      <t>ク</t>
    </rPh>
    <rPh sb="6" eb="7">
      <t>アイダ</t>
    </rPh>
    <phoneticPr fontId="4"/>
  </si>
  <si>
    <t>運　賃 （円）</t>
    <rPh sb="0" eb="1">
      <t>ウン</t>
    </rPh>
    <rPh sb="2" eb="3">
      <t>チン</t>
    </rPh>
    <rPh sb="5" eb="6">
      <t>エン</t>
    </rPh>
    <phoneticPr fontId="4"/>
  </si>
  <si>
    <t>備　考</t>
    <rPh sb="0" eb="1">
      <t>ソナエ</t>
    </rPh>
    <rPh sb="2" eb="3">
      <t>コウ</t>
    </rPh>
    <phoneticPr fontId="4"/>
  </si>
  <si>
    <t>宿泊料</t>
    <rPh sb="0" eb="2">
      <t>シュクハク</t>
    </rPh>
    <rPh sb="2" eb="3">
      <t>リョウ</t>
    </rPh>
    <phoneticPr fontId="1"/>
  </si>
  <si>
    <t>宿　泊　先</t>
    <rPh sb="0" eb="1">
      <t>ヤド</t>
    </rPh>
    <rPh sb="2" eb="3">
      <t>ハク</t>
    </rPh>
    <rPh sb="4" eb="5">
      <t>サキ</t>
    </rPh>
    <phoneticPr fontId="1"/>
  </si>
  <si>
    <t>金　額 （円）</t>
    <rPh sb="0" eb="1">
      <t>キン</t>
    </rPh>
    <rPh sb="2" eb="3">
      <t>ガク</t>
    </rPh>
    <phoneticPr fontId="1"/>
  </si>
  <si>
    <t>路線名</t>
    <rPh sb="0" eb="2">
      <t>ロセン</t>
    </rPh>
    <rPh sb="2" eb="3">
      <t>メイ</t>
    </rPh>
    <phoneticPr fontId="4"/>
  </si>
  <si>
    <t>発駅</t>
    <rPh sb="0" eb="1">
      <t>ハツ</t>
    </rPh>
    <rPh sb="1" eb="2">
      <t>エキ</t>
    </rPh>
    <phoneticPr fontId="4"/>
  </si>
  <si>
    <t>着駅</t>
    <rPh sb="0" eb="2">
      <t>チャクエキ</t>
    </rPh>
    <phoneticPr fontId="4"/>
  </si>
  <si>
    <t>期　　　間</t>
    <rPh sb="0" eb="1">
      <t>キ</t>
    </rPh>
    <rPh sb="4" eb="5">
      <t>カン</t>
    </rPh>
    <phoneticPr fontId="1"/>
  </si>
  <si>
    <t>～</t>
    <phoneticPr fontId="1"/>
  </si>
  <si>
    <t>泊</t>
    <phoneticPr fontId="1"/>
  </si>
  <si>
    <t>その他</t>
    <rPh sb="2" eb="3">
      <t>タ</t>
    </rPh>
    <phoneticPr fontId="1"/>
  </si>
  <si>
    <t>内　　　容</t>
    <rPh sb="0" eb="1">
      <t>ウチ</t>
    </rPh>
    <rPh sb="4" eb="5">
      <t>カタチ</t>
    </rPh>
    <phoneticPr fontId="1"/>
  </si>
  <si>
    <t>備考</t>
    <phoneticPr fontId="1"/>
  </si>
  <si>
    <t>※発駅については一行上の着駅と同駅の場合に限り省略可。</t>
    <phoneticPr fontId="1"/>
  </si>
  <si>
    <t>立替</t>
    <rPh sb="0" eb="2">
      <t>タテカエ</t>
    </rPh>
    <phoneticPr fontId="1"/>
  </si>
  <si>
    <t>法人カード</t>
    <rPh sb="0" eb="2">
      <t>ホウジン</t>
    </rPh>
    <phoneticPr fontId="1"/>
  </si>
  <si>
    <t>法人カード</t>
    <rPh sb="0" eb="2">
      <t>ホウジン</t>
    </rPh>
    <phoneticPr fontId="1"/>
  </si>
  <si>
    <t>※「運賃（円）」及び「金額（円）」欄は立替又は法人カードの支払方法の別によりいずれかの欄に金額を入力すること。</t>
    <rPh sb="2" eb="4">
      <t>ウンチン</t>
    </rPh>
    <rPh sb="5" eb="6">
      <t>エン</t>
    </rPh>
    <rPh sb="8" eb="9">
      <t>オヨ</t>
    </rPh>
    <rPh sb="11" eb="13">
      <t>キンガク</t>
    </rPh>
    <rPh sb="14" eb="15">
      <t>エン</t>
    </rPh>
    <rPh sb="17" eb="18">
      <t>ラン</t>
    </rPh>
    <rPh sb="19" eb="21">
      <t>タテカエ</t>
    </rPh>
    <rPh sb="21" eb="22">
      <t>マタ</t>
    </rPh>
    <rPh sb="23" eb="25">
      <t>ホウジン</t>
    </rPh>
    <rPh sb="29" eb="31">
      <t>シハラ</t>
    </rPh>
    <rPh sb="31" eb="33">
      <t>ホウホウ</t>
    </rPh>
    <rPh sb="34" eb="35">
      <t>ベツ</t>
    </rPh>
    <rPh sb="43" eb="44">
      <t>ラン</t>
    </rPh>
    <rPh sb="45" eb="47">
      <t>キンガク</t>
    </rPh>
    <rPh sb="48" eb="50">
      <t>ニュウリョク</t>
    </rPh>
    <phoneticPr fontId="1"/>
  </si>
  <si>
    <t>大阪</t>
    <rPh sb="0" eb="2">
      <t>オオサカ</t>
    </rPh>
    <phoneticPr fontId="1"/>
  </si>
  <si>
    <t>教授</t>
    <rPh sb="0" eb="2">
      <t>キョウジュ</t>
    </rPh>
    <phoneticPr fontId="1"/>
  </si>
  <si>
    <t>市大　太郎</t>
    <rPh sb="0" eb="2">
      <t>シダイ</t>
    </rPh>
    <rPh sb="3" eb="5">
      <t>タロウ</t>
    </rPh>
    <phoneticPr fontId="1"/>
  </si>
  <si>
    <t>国内旅行雑費</t>
    <rPh sb="0" eb="2">
      <t>コクナイ</t>
    </rPh>
    <rPh sb="2" eb="4">
      <t>リョコウ</t>
    </rPh>
    <rPh sb="4" eb="6">
      <t>ザッピ</t>
    </rPh>
    <phoneticPr fontId="4"/>
  </si>
  <si>
    <t>対象日数</t>
    <rPh sb="0" eb="2">
      <t>タイショウ</t>
    </rPh>
    <rPh sb="2" eb="4">
      <t>ニッスウ</t>
    </rPh>
    <phoneticPr fontId="1"/>
  </si>
  <si>
    <t>金額（円）</t>
    <rPh sb="0" eb="2">
      <t>キンガク</t>
    </rPh>
    <rPh sb="3" eb="4">
      <t>エン</t>
    </rPh>
    <phoneticPr fontId="1"/>
  </si>
  <si>
    <t>円</t>
    <rPh sb="0" eb="1">
      <t>エン</t>
    </rPh>
    <phoneticPr fontId="1"/>
  </si>
  <si>
    <t>⑤小計</t>
    <rPh sb="1" eb="3">
      <t>ショウケイ</t>
    </rPh>
    <phoneticPr fontId="1"/>
  </si>
  <si>
    <t>JR</t>
    <phoneticPr fontId="1"/>
  </si>
  <si>
    <t>錦糸町</t>
    <rPh sb="0" eb="3">
      <t>キンシチョウ</t>
    </rPh>
    <phoneticPr fontId="1"/>
  </si>
  <si>
    <t>メトロ、東部、JR</t>
    <rPh sb="4" eb="6">
      <t>トウブ</t>
    </rPh>
    <phoneticPr fontId="1"/>
  </si>
  <si>
    <t>柏</t>
    <rPh sb="0" eb="1">
      <t>カシワ</t>
    </rPh>
    <phoneticPr fontId="1"/>
  </si>
  <si>
    <t>ホテル上野町</t>
    <rPh sb="3" eb="6">
      <t>カミノマチ</t>
    </rPh>
    <phoneticPr fontId="1"/>
  </si>
  <si>
    <t>JAL</t>
    <phoneticPr fontId="1"/>
  </si>
  <si>
    <t>大阪</t>
    <rPh sb="0" eb="2">
      <t>オオサカ</t>
    </rPh>
    <phoneticPr fontId="1"/>
  </si>
  <si>
    <t>羽田空港</t>
    <rPh sb="0" eb="2">
      <t>ハネダ</t>
    </rPh>
    <rPh sb="2" eb="4">
      <t>クウコウ</t>
    </rPh>
    <phoneticPr fontId="1"/>
  </si>
  <si>
    <t>福岡空港</t>
    <rPh sb="0" eb="2">
      <t>フクオカ</t>
    </rPh>
    <rPh sb="2" eb="4">
      <t>クウコウ</t>
    </rPh>
    <phoneticPr fontId="1"/>
  </si>
  <si>
    <t>JR、東京ﾓﾉﾚｰﾙ</t>
    <rPh sb="3" eb="5">
      <t>トウキョウ</t>
    </rPh>
    <phoneticPr fontId="1"/>
  </si>
  <si>
    <t>博多</t>
    <rPh sb="0" eb="2">
      <t>ハカタ</t>
    </rPh>
    <phoneticPr fontId="1"/>
  </si>
  <si>
    <t>地下鉄</t>
    <rPh sb="0" eb="3">
      <t>チカテツ</t>
    </rPh>
    <phoneticPr fontId="1"/>
  </si>
  <si>
    <t>JR</t>
    <phoneticPr fontId="1"/>
  </si>
  <si>
    <t>中洲ホテル</t>
    <rPh sb="0" eb="2">
      <t>ナカス</t>
    </rPh>
    <phoneticPr fontId="1"/>
  </si>
  <si>
    <t>学会参加費</t>
    <rPh sb="0" eb="5">
      <t>ガッカイサンカヒ</t>
    </rPh>
    <phoneticPr fontId="1"/>
  </si>
  <si>
    <t>小　　　計　（①立替／②法人カード）</t>
    <rPh sb="0" eb="1">
      <t>ショウ</t>
    </rPh>
    <rPh sb="4" eb="5">
      <t>ケイ</t>
    </rPh>
    <rPh sb="8" eb="10">
      <t>タテカエ</t>
    </rPh>
    <rPh sb="12" eb="14">
      <t>ホウジン</t>
    </rPh>
    <phoneticPr fontId="1"/>
  </si>
  <si>
    <t>小　　　計　（⑥立替／⑦法人カード）</t>
    <rPh sb="0" eb="1">
      <t>ショウ</t>
    </rPh>
    <rPh sb="4" eb="5">
      <t>ケイ</t>
    </rPh>
    <rPh sb="8" eb="10">
      <t>タテカエ</t>
    </rPh>
    <rPh sb="12" eb="14">
      <t>ホウジン</t>
    </rPh>
    <phoneticPr fontId="4"/>
  </si>
  <si>
    <r>
      <t>合　　計　</t>
    </r>
    <r>
      <rPr>
        <sz val="9"/>
        <rFont val="ＭＳ Ｐ明朝"/>
        <family val="1"/>
        <charset val="128"/>
      </rPr>
      <t>（①～⑦）</t>
    </r>
    <rPh sb="0" eb="1">
      <t>ア</t>
    </rPh>
    <rPh sb="3" eb="4">
      <t>ケイ</t>
    </rPh>
    <phoneticPr fontId="1"/>
  </si>
  <si>
    <r>
      <rPr>
        <sz val="8"/>
        <rFont val="ＭＳ Ｐ明朝"/>
        <family val="1"/>
        <charset val="128"/>
      </rPr>
      <t>うち立替分</t>
    </r>
    <r>
      <rPr>
        <sz val="10"/>
        <rFont val="ＭＳ Ｐ明朝"/>
        <family val="1"/>
        <charset val="128"/>
      </rPr>
      <t>計　</t>
    </r>
    <r>
      <rPr>
        <sz val="9"/>
        <rFont val="ＭＳ Ｐ明朝"/>
        <family val="1"/>
        <charset val="128"/>
      </rPr>
      <t>（①+③+⑤+⑥）</t>
    </r>
    <rPh sb="2" eb="4">
      <t>タテカエ</t>
    </rPh>
    <rPh sb="4" eb="5">
      <t>ブン</t>
    </rPh>
    <rPh sb="5" eb="6">
      <t>ケイ</t>
    </rPh>
    <phoneticPr fontId="1"/>
  </si>
  <si>
    <t>レンタカー</t>
    <phoneticPr fontId="1"/>
  </si>
  <si>
    <t>ガソリン</t>
    <phoneticPr fontId="1"/>
  </si>
  <si>
    <t>小　　　計　（③立替／④法人カード）</t>
    <rPh sb="0" eb="1">
      <t>ショウ</t>
    </rPh>
    <rPh sb="4" eb="5">
      <t>ケイ</t>
    </rPh>
    <rPh sb="8" eb="10">
      <t>タテカエ</t>
    </rPh>
    <rPh sb="12" eb="14">
      <t>ホウジン</t>
    </rPh>
    <phoneticPr fontId="1"/>
  </si>
  <si>
    <t>国　内　旅　費　支　給　額　計　算　書</t>
    <rPh sb="0" eb="1">
      <t>クニ</t>
    </rPh>
    <rPh sb="2" eb="3">
      <t>ナイ</t>
    </rPh>
    <rPh sb="4" eb="5">
      <t>タビ</t>
    </rPh>
    <rPh sb="6" eb="7">
      <t>ヒ</t>
    </rPh>
    <rPh sb="8" eb="9">
      <t>シ</t>
    </rPh>
    <rPh sb="10" eb="11">
      <t>キュウ</t>
    </rPh>
    <rPh sb="12" eb="13">
      <t>ガク</t>
    </rPh>
    <rPh sb="14" eb="15">
      <t>ケイ</t>
    </rPh>
    <rPh sb="16" eb="17">
      <t>サン</t>
    </rPh>
    <rPh sb="18" eb="19">
      <t>ショ</t>
    </rPh>
    <phoneticPr fontId="1"/>
  </si>
  <si>
    <t>○○学研究院</t>
    <rPh sb="2" eb="3">
      <t>ガク</t>
    </rPh>
    <rPh sb="3" eb="5">
      <t>ケンキュウ</t>
    </rPh>
    <rPh sb="5" eb="6">
      <t>イン</t>
    </rPh>
    <phoneticPr fontId="1"/>
  </si>
  <si>
    <t>2019　年  4　月　1  日 版</t>
    <phoneticPr fontId="1"/>
  </si>
  <si>
    <t>2019　年  4　月　1  日 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</si>
</sst>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d;@"/>
    <numFmt numFmtId="179" formatCode="0;&quot;▲ &quot;0"/>
    <numFmt numFmtId="180" formatCode="#,##0\ &quot;円&quot;;&quot;△ &quot;#,##0\ &quot;円&quot;"/>
  </numFmts>
  <fonts count="21"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b/>
      <sz val="18"/>
      <name val="ＭＳ Ｐ明朝"/>
      <family val="1"/>
      <charset val="128"/>
    </font>
    <font>
      <sz val="6"/>
      <name val="ＭＳ Ｐゴシック"/>
      <family val="3"/>
      <charset val="128"/>
    </font>
    <font>
      <sz val="12"/>
      <name val="ＭＳ Ｐ明朝"/>
      <family val="1"/>
      <charset val="128"/>
    </font>
    <font>
      <sz val="18"/>
      <name val="ＭＳ Ｐ明朝"/>
      <family val="1"/>
      <charset val="128"/>
    </font>
    <font>
      <sz val="10"/>
      <name val="ＭＳ Ｐ明朝"/>
      <family val="1"/>
      <charset val="128"/>
    </font>
    <font>
      <sz val="11"/>
      <color theme="1"/>
      <name val="ＭＳ Ｐゴシック"/>
      <family val="3"/>
      <charset val="128"/>
      <scheme val="minor"/>
    </font>
    <font>
      <sz val="10"/>
      <color indexed="8"/>
      <name val="ＭＳ Ｐ明朝"/>
      <family val="1"/>
      <charset val="128"/>
    </font>
    <font>
      <sz val="14"/>
      <name val="ＭＳ Ｐ明朝"/>
      <family val="1"/>
      <charset val="128"/>
    </font>
    <font>
      <sz val="9"/>
      <name val="ＭＳ Ｐ明朝"/>
      <family val="1"/>
      <charset val="128"/>
    </font>
    <font>
      <sz val="11"/>
      <color indexed="8"/>
      <name val="ＭＳ Ｐゴシック"/>
      <family val="3"/>
      <charset val="128"/>
    </font>
    <font>
      <sz val="11"/>
      <color indexed="8"/>
      <name val="ＭＳ Ｐ明朝"/>
      <family val="1"/>
      <charset val="128"/>
    </font>
    <font>
      <sz val="11"/>
      <color theme="1"/>
      <name val="ＭＳ Ｐ明朝"/>
      <family val="1"/>
      <charset val="128"/>
    </font>
    <font>
      <sz val="11"/>
      <color rgb="FFFF0000"/>
      <name val="ＭＳ Ｐ明朝"/>
      <family val="1"/>
      <charset val="128"/>
    </font>
    <font>
      <sz val="12"/>
      <color rgb="FFFF0000"/>
      <name val="ＭＳ Ｐ明朝"/>
      <family val="1"/>
      <charset val="128"/>
    </font>
    <font>
      <sz val="8"/>
      <name val="ＭＳ Ｐ明朝"/>
      <family val="1"/>
      <charset val="128"/>
    </font>
    <font>
      <sz val="11"/>
      <color theme="1"/>
      <name val="ＭＳ Ｐゴシック"/>
      <family val="2"/>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249977111117893"/>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hair">
        <color indexed="64"/>
      </top>
      <bottom/>
      <diagonal/>
    </border>
    <border>
      <left style="thin">
        <color auto="1"/>
      </left>
      <right style="thin">
        <color auto="1"/>
      </right>
      <top/>
      <bottom style="thin">
        <color auto="1"/>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diagonalDown="1">
      <left style="thin">
        <color indexed="64"/>
      </left>
      <right style="thin">
        <color indexed="64"/>
      </right>
      <top style="double">
        <color indexed="64"/>
      </top>
      <bottom/>
      <diagonal style="thin">
        <color indexed="64"/>
      </diagonal>
    </border>
    <border>
      <left/>
      <right style="thin">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alignment vertical="center"/>
    </xf>
    <xf numFmtId="0" fontId="8" fillId="0" borderId="0">
      <alignment vertical="center"/>
    </xf>
    <xf numFmtId="0" fontId="12" fillId="0" borderId="0">
      <alignment vertical="center"/>
    </xf>
    <xf numFmtId="38" fontId="18" fillId="0" borderId="0" applyFont="0" applyFill="0" applyBorder="0" applyAlignment="0" applyProtection="0">
      <alignment vertical="center"/>
    </xf>
    <xf numFmtId="0" fontId="18" fillId="0" borderId="0">
      <alignment vertical="center"/>
    </xf>
    <xf numFmtId="0" fontId="20" fillId="0" borderId="0"/>
  </cellStyleXfs>
  <cellXfs count="30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 fillId="0" borderId="4" xfId="0" applyFont="1" applyBorder="1">
      <alignment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vertical="center"/>
    </xf>
    <xf numFmtId="49" fontId="2" fillId="0" borderId="8" xfId="0" applyNumberFormat="1" applyFont="1" applyBorder="1" applyAlignment="1">
      <alignment vertical="center"/>
    </xf>
    <xf numFmtId="0" fontId="2" fillId="0" borderId="8" xfId="0" applyFont="1" applyBorder="1">
      <alignment vertical="center"/>
    </xf>
    <xf numFmtId="0" fontId="0" fillId="0" borderId="4" xfId="0" applyBorder="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horizontal="left"/>
    </xf>
    <xf numFmtId="0" fontId="6" fillId="0" borderId="0" xfId="0" applyFont="1" applyBorder="1" applyAlignment="1">
      <alignment horizontal="distributed" vertical="center" indent="8"/>
    </xf>
    <xf numFmtId="0" fontId="2" fillId="0" borderId="8" xfId="0" applyFont="1" applyBorder="1" applyAlignment="1">
      <alignment horizontal="center" vertical="center"/>
    </xf>
    <xf numFmtId="176" fontId="2" fillId="0" borderId="0" xfId="0" applyNumberFormat="1" applyFont="1" applyBorder="1" applyAlignment="1">
      <alignment vertical="center"/>
    </xf>
    <xf numFmtId="0" fontId="2" fillId="0" borderId="8" xfId="0" applyFont="1" applyBorder="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9" fillId="0" borderId="8" xfId="1" applyFont="1" applyBorder="1" applyAlignment="1">
      <alignment horizontal="left" vertical="center"/>
    </xf>
    <xf numFmtId="0" fontId="9" fillId="0" borderId="0" xfId="1" applyFont="1" applyBorder="1" applyAlignment="1">
      <alignment horizontal="center" vertical="center"/>
    </xf>
    <xf numFmtId="0" fontId="2" fillId="0" borderId="0" xfId="0" applyFont="1" applyBorder="1" applyAlignment="1">
      <alignment horizontal="left" vertical="top"/>
    </xf>
    <xf numFmtId="179" fontId="10" fillId="0" borderId="0" xfId="0" applyNumberFormat="1" applyFont="1" applyBorder="1" applyAlignment="1">
      <alignment vertical="center"/>
    </xf>
    <xf numFmtId="0" fontId="13" fillId="0" borderId="0" xfId="2" applyFont="1" applyBorder="1">
      <alignment vertical="center"/>
    </xf>
    <xf numFmtId="0" fontId="13" fillId="0" borderId="0" xfId="2" applyFont="1" applyBorder="1" applyAlignment="1">
      <alignment vertical="center"/>
    </xf>
    <xf numFmtId="0" fontId="7" fillId="0" borderId="0" xfId="0" applyFont="1" applyBorder="1">
      <alignment vertical="center"/>
    </xf>
    <xf numFmtId="0" fontId="9" fillId="0" borderId="0" xfId="1" applyFont="1" applyFill="1" applyBorder="1" applyAlignment="1">
      <alignment horizontal="left" vertical="center"/>
    </xf>
    <xf numFmtId="0" fontId="2" fillId="0" borderId="34" xfId="0" applyFont="1" applyBorder="1">
      <alignment vertical="center"/>
    </xf>
    <xf numFmtId="0" fontId="7" fillId="0" borderId="35"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lignment vertical="center"/>
    </xf>
    <xf numFmtId="0" fontId="2" fillId="0" borderId="0" xfId="0" applyFont="1" applyAlignment="1">
      <alignment horizontal="right" vertical="center"/>
    </xf>
    <xf numFmtId="0" fontId="0" fillId="0" borderId="8" xfId="0" applyBorder="1">
      <alignment vertical="center"/>
    </xf>
    <xf numFmtId="0" fontId="11" fillId="0" borderId="8" xfId="0" applyFont="1" applyBorder="1" applyAlignment="1">
      <alignment vertical="center" shrinkToFit="1"/>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9" fillId="0" borderId="0" xfId="2" applyFont="1" applyBorder="1">
      <alignment vertical="center"/>
    </xf>
    <xf numFmtId="176" fontId="2" fillId="0" borderId="33" xfId="0" applyNumberFormat="1" applyFont="1" applyFill="1" applyBorder="1" applyAlignment="1">
      <alignment vertical="center"/>
    </xf>
    <xf numFmtId="176" fontId="2" fillId="0" borderId="26" xfId="0" applyNumberFormat="1" applyFont="1" applyFill="1" applyBorder="1" applyAlignment="1">
      <alignment vertical="center"/>
    </xf>
    <xf numFmtId="0" fontId="2" fillId="2" borderId="14" xfId="0" applyFont="1" applyFill="1" applyBorder="1" applyAlignment="1">
      <alignment horizontal="center" vertical="center"/>
    </xf>
    <xf numFmtId="0" fontId="2" fillId="0" borderId="5" xfId="0" applyFont="1" applyBorder="1" applyAlignment="1">
      <alignment horizontal="left" vertical="center" shrinkToFit="1"/>
    </xf>
    <xf numFmtId="0" fontId="2" fillId="0" borderId="7" xfId="0" applyFont="1" applyBorder="1" applyAlignment="1">
      <alignment horizontal="center" vertical="center" shrinkToFit="1"/>
    </xf>
    <xf numFmtId="0" fontId="11" fillId="2" borderId="39" xfId="0" applyFont="1" applyFill="1" applyBorder="1" applyAlignment="1">
      <alignment horizontal="center" vertical="center" wrapText="1"/>
    </xf>
    <xf numFmtId="0" fontId="0" fillId="0" borderId="35" xfId="0" applyBorder="1">
      <alignment vertical="center"/>
    </xf>
    <xf numFmtId="178" fontId="2" fillId="0" borderId="20" xfId="0" applyNumberFormat="1" applyFont="1" applyBorder="1" applyAlignment="1">
      <alignment vertical="center"/>
    </xf>
    <xf numFmtId="178" fontId="2" fillId="0" borderId="5" xfId="0" applyNumberFormat="1" applyFont="1" applyBorder="1" applyAlignment="1">
      <alignment vertical="center"/>
    </xf>
    <xf numFmtId="180" fontId="2" fillId="0" borderId="47" xfId="0" applyNumberFormat="1" applyFont="1" applyBorder="1" applyAlignment="1">
      <alignment vertical="center"/>
    </xf>
    <xf numFmtId="180" fontId="2" fillId="0" borderId="45" xfId="0" applyNumberFormat="1" applyFont="1" applyBorder="1" applyAlignment="1">
      <alignment vertical="center"/>
    </xf>
    <xf numFmtId="180" fontId="2" fillId="0" borderId="15" xfId="0" applyNumberFormat="1" applyFont="1" applyBorder="1" applyAlignment="1">
      <alignment vertical="center"/>
    </xf>
    <xf numFmtId="177" fontId="2" fillId="0" borderId="27" xfId="0" applyNumberFormat="1" applyFont="1" applyBorder="1" applyAlignment="1">
      <alignment horizontal="center" vertical="center"/>
    </xf>
    <xf numFmtId="177" fontId="0" fillId="0" borderId="31" xfId="0" applyNumberFormat="1" applyBorder="1" applyAlignment="1">
      <alignment horizontal="center" vertical="center"/>
    </xf>
    <xf numFmtId="177" fontId="0" fillId="0" borderId="27" xfId="0" applyNumberFormat="1" applyBorder="1" applyAlignment="1">
      <alignment horizontal="center" vertical="center"/>
    </xf>
    <xf numFmtId="0" fontId="7" fillId="0" borderId="48" xfId="0" applyFont="1" applyBorder="1" applyAlignment="1">
      <alignment horizontal="right" vertical="center"/>
    </xf>
    <xf numFmtId="0" fontId="11"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0" xfId="1" applyFont="1" applyFill="1" applyBorder="1" applyAlignment="1">
      <alignment vertical="center"/>
    </xf>
    <xf numFmtId="0" fontId="2" fillId="0" borderId="0" xfId="0" applyFont="1" applyFill="1" applyBorder="1" applyAlignment="1">
      <alignment vertical="center" wrapText="1"/>
    </xf>
    <xf numFmtId="0" fontId="11" fillId="0" borderId="0" xfId="0" applyFont="1" applyFill="1" applyBorder="1" applyAlignment="1">
      <alignment vertical="center" shrinkToFit="1"/>
    </xf>
    <xf numFmtId="0" fontId="7" fillId="0" borderId="0" xfId="0" applyFont="1" applyFill="1" applyBorder="1" applyAlignment="1">
      <alignment vertical="center" shrinkToFit="1"/>
    </xf>
    <xf numFmtId="0" fontId="9" fillId="0" borderId="16" xfId="1" applyFont="1" applyBorder="1" applyAlignment="1">
      <alignment vertical="center"/>
    </xf>
    <xf numFmtId="0" fontId="9" fillId="0" borderId="16" xfId="1" applyFont="1" applyBorder="1" applyAlignment="1">
      <alignment vertical="center" shrinkToFit="1"/>
    </xf>
    <xf numFmtId="0" fontId="2" fillId="2" borderId="23" xfId="0" applyFont="1" applyFill="1" applyBorder="1" applyAlignment="1">
      <alignment horizontal="center" vertical="center"/>
    </xf>
    <xf numFmtId="0" fontId="2" fillId="0" borderId="5" xfId="0" applyFont="1" applyBorder="1" applyAlignment="1">
      <alignment horizontal="center" vertical="center" shrinkToFit="1"/>
    </xf>
    <xf numFmtId="0" fontId="2" fillId="0" borderId="0" xfId="0" applyFont="1" applyBorder="1" applyAlignment="1">
      <alignment horizontal="center" vertical="center"/>
    </xf>
    <xf numFmtId="0" fontId="2" fillId="2" borderId="11" xfId="0" applyFont="1" applyFill="1" applyBorder="1" applyAlignment="1">
      <alignment horizontal="center" vertical="center"/>
    </xf>
    <xf numFmtId="0" fontId="2" fillId="2" borderId="39" xfId="0" applyFont="1" applyFill="1" applyBorder="1" applyAlignment="1">
      <alignment horizontal="center" vertical="center"/>
    </xf>
    <xf numFmtId="49" fontId="5" fillId="0" borderId="0" xfId="0" applyNumberFormat="1" applyFont="1" applyBorder="1" applyAlignment="1">
      <alignment horizontal="center" vertical="center"/>
    </xf>
    <xf numFmtId="178" fontId="15" fillId="0" borderId="5" xfId="0" applyNumberFormat="1" applyFont="1" applyBorder="1" applyAlignment="1">
      <alignment vertical="center"/>
    </xf>
    <xf numFmtId="0" fontId="15" fillId="0" borderId="5" xfId="0" applyFont="1" applyBorder="1" applyAlignment="1">
      <alignment horizontal="center" vertical="center" shrinkToFit="1"/>
    </xf>
    <xf numFmtId="0" fontId="15" fillId="0" borderId="5" xfId="0" applyFont="1" applyBorder="1" applyAlignment="1">
      <alignment horizontal="left" vertical="center" shrinkToFit="1"/>
    </xf>
    <xf numFmtId="177" fontId="15" fillId="0" borderId="31" xfId="0" applyNumberFormat="1" applyFont="1" applyBorder="1" applyAlignment="1">
      <alignment horizontal="center" vertical="center"/>
    </xf>
    <xf numFmtId="177" fontId="15" fillId="0" borderId="27" xfId="0" applyNumberFormat="1" applyFont="1" applyBorder="1" applyAlignment="1">
      <alignment horizontal="center" vertical="center"/>
    </xf>
    <xf numFmtId="0" fontId="15" fillId="0" borderId="24" xfId="0" applyFont="1" applyFill="1" applyBorder="1" applyAlignment="1">
      <alignment vertical="center"/>
    </xf>
    <xf numFmtId="0" fontId="7" fillId="0" borderId="0" xfId="0" applyFont="1">
      <alignment vertical="center"/>
    </xf>
    <xf numFmtId="0" fontId="2" fillId="0" borderId="49" xfId="0" applyFont="1" applyBorder="1" applyAlignment="1">
      <alignment horizontal="center" vertical="top"/>
    </xf>
    <xf numFmtId="0" fontId="2" fillId="0" borderId="5" xfId="0" applyFont="1" applyBorder="1" applyAlignment="1">
      <alignment horizontal="center" vertical="center" shrinkToFit="1"/>
    </xf>
    <xf numFmtId="0" fontId="2" fillId="0" borderId="0" xfId="0" applyFont="1" applyFill="1" applyBorder="1" applyAlignment="1">
      <alignment horizontal="center" vertical="center"/>
    </xf>
    <xf numFmtId="177" fontId="2" fillId="0" borderId="0" xfId="0" applyNumberFormat="1" applyFont="1" applyBorder="1" applyAlignment="1">
      <alignment vertical="center"/>
    </xf>
    <xf numFmtId="0" fontId="2" fillId="0" borderId="0" xfId="0" applyFont="1" applyFill="1" applyBorder="1" applyAlignment="1">
      <alignment horizontal="center" vertical="center" textRotation="255"/>
    </xf>
    <xf numFmtId="0" fontId="2" fillId="0" borderId="54" xfId="0" applyFont="1" applyBorder="1" applyAlignment="1">
      <alignment horizontal="center" vertical="top"/>
    </xf>
    <xf numFmtId="177" fontId="2" fillId="0" borderId="0" xfId="0" applyNumberFormat="1" applyFont="1" applyBorder="1" applyAlignment="1">
      <alignment vertical="top"/>
    </xf>
    <xf numFmtId="0" fontId="2" fillId="0" borderId="0" xfId="0" applyFont="1" applyBorder="1" applyAlignment="1">
      <alignment horizontal="center" vertical="top"/>
    </xf>
    <xf numFmtId="177" fontId="0" fillId="0" borderId="56" xfId="0" applyNumberFormat="1" applyBorder="1" applyAlignment="1">
      <alignment horizontal="center" vertical="center"/>
    </xf>
    <xf numFmtId="177" fontId="2" fillId="0" borderId="28" xfId="0" applyNumberFormat="1" applyFont="1" applyFill="1" applyBorder="1" applyAlignment="1">
      <alignment horizontal="center" vertical="top"/>
    </xf>
    <xf numFmtId="0" fontId="0" fillId="0" borderId="27" xfId="0" applyBorder="1" applyAlignment="1">
      <alignment horizontal="center" vertical="center"/>
    </xf>
    <xf numFmtId="38" fontId="2" fillId="0" borderId="31" xfId="3" applyFont="1" applyBorder="1" applyAlignment="1">
      <alignment horizontal="center" vertical="center"/>
    </xf>
    <xf numFmtId="38" fontId="2" fillId="0" borderId="27" xfId="3" applyFont="1" applyBorder="1" applyAlignment="1">
      <alignment horizontal="center" vertical="center"/>
    </xf>
    <xf numFmtId="0" fontId="2" fillId="2" borderId="39" xfId="0" applyFont="1" applyFill="1" applyBorder="1" applyAlignment="1">
      <alignment horizontal="center" vertical="center"/>
    </xf>
    <xf numFmtId="49" fontId="5" fillId="0" borderId="0" xfId="0" applyNumberFormat="1" applyFont="1" applyBorder="1" applyAlignment="1">
      <alignment horizontal="center" vertical="center"/>
    </xf>
    <xf numFmtId="0" fontId="2" fillId="2" borderId="11"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0" xfId="0" applyFont="1" applyBorder="1">
      <alignment vertical="center"/>
    </xf>
    <xf numFmtId="0" fontId="14" fillId="0" borderId="8" xfId="0" applyFont="1" applyBorder="1">
      <alignment vertical="center"/>
    </xf>
    <xf numFmtId="0" fontId="14" fillId="0" borderId="4" xfId="0" applyFont="1" applyBorder="1">
      <alignment vertical="center"/>
    </xf>
    <xf numFmtId="38" fontId="14" fillId="0" borderId="31" xfId="3" applyFont="1" applyBorder="1" applyAlignment="1">
      <alignment horizontal="center" vertical="center"/>
    </xf>
    <xf numFmtId="38" fontId="14" fillId="0" borderId="27" xfId="3" applyFont="1" applyBorder="1" applyAlignment="1">
      <alignment horizontal="center" vertical="center"/>
    </xf>
    <xf numFmtId="38" fontId="14" fillId="0" borderId="54" xfId="3" applyFont="1" applyBorder="1">
      <alignment vertical="center"/>
    </xf>
    <xf numFmtId="0" fontId="14" fillId="0" borderId="35" xfId="0" applyFont="1" applyBorder="1">
      <alignment vertical="center"/>
    </xf>
    <xf numFmtId="38" fontId="2" fillId="0" borderId="28" xfId="3"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2" fillId="0" borderId="0" xfId="4" applyFont="1">
      <alignment vertical="center"/>
    </xf>
    <xf numFmtId="0" fontId="11" fillId="0" borderId="0" xfId="4" applyFont="1" applyAlignment="1">
      <alignment vertical="center" shrinkToFit="1"/>
    </xf>
    <xf numFmtId="0" fontId="2" fillId="0" borderId="0" xfId="4" applyFont="1" applyAlignment="1">
      <alignment vertical="center" wrapText="1"/>
    </xf>
    <xf numFmtId="0" fontId="11" fillId="0" borderId="0" xfId="4" applyFont="1" applyAlignment="1">
      <alignment horizontal="right" vertical="center" shrinkToFit="1"/>
    </xf>
    <xf numFmtId="0" fontId="11" fillId="0" borderId="0" xfId="4" applyFont="1" applyAlignment="1">
      <alignment horizontal="left" vertical="center" shrinkToFit="1"/>
    </xf>
    <xf numFmtId="0" fontId="9" fillId="0" borderId="0" xfId="1" applyFont="1">
      <alignment vertical="center"/>
    </xf>
    <xf numFmtId="0" fontId="7" fillId="0" borderId="0" xfId="4" applyFont="1">
      <alignment vertical="center"/>
    </xf>
    <xf numFmtId="0" fontId="7" fillId="0" borderId="0" xfId="4" applyFont="1" applyAlignment="1">
      <alignment horizontal="right" vertical="center"/>
    </xf>
    <xf numFmtId="0" fontId="7" fillId="0" borderId="0" xfId="4" applyFont="1" applyAlignment="1">
      <alignment horizontal="left" vertical="center"/>
    </xf>
    <xf numFmtId="0" fontId="14" fillId="0" borderId="0" xfId="5" applyFont="1" applyAlignment="1">
      <alignment vertical="center"/>
    </xf>
    <xf numFmtId="0" fontId="7" fillId="0" borderId="0" xfId="4" applyFont="1" applyAlignment="1">
      <alignment vertical="center" shrinkToFit="1"/>
    </xf>
    <xf numFmtId="0" fontId="7" fillId="0" borderId="0" xfId="4" applyFont="1" applyAlignment="1">
      <alignment horizontal="right" vertical="center" shrinkToFit="1"/>
    </xf>
    <xf numFmtId="0" fontId="11" fillId="0" borderId="0" xfId="4" applyFont="1" applyAlignment="1">
      <alignment horizontal="left" vertical="center"/>
    </xf>
    <xf numFmtId="0" fontId="14" fillId="0" borderId="0" xfId="5" applyFont="1" applyBorder="1" applyAlignment="1">
      <alignment vertical="center"/>
    </xf>
    <xf numFmtId="0" fontId="13" fillId="2" borderId="23"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23"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3" fillId="2" borderId="50" xfId="1" applyFont="1" applyFill="1" applyBorder="1" applyAlignment="1">
      <alignment horizontal="center" vertical="center" shrinkToFit="1"/>
    </xf>
    <xf numFmtId="0" fontId="9" fillId="0" borderId="57" xfId="1" applyFont="1" applyBorder="1" applyAlignment="1">
      <alignment horizontal="right" vertical="center"/>
    </xf>
    <xf numFmtId="0" fontId="9" fillId="0" borderId="58" xfId="1" applyFont="1" applyBorder="1" applyAlignment="1">
      <alignment horizontal="right" vertical="center"/>
    </xf>
    <xf numFmtId="177" fontId="9" fillId="0" borderId="57" xfId="1" applyNumberFormat="1" applyFont="1" applyFill="1" applyBorder="1" applyAlignment="1">
      <alignment horizontal="right" vertical="center"/>
    </xf>
    <xf numFmtId="177" fontId="9" fillId="0" borderId="58" xfId="1" applyNumberFormat="1" applyFont="1" applyFill="1" applyBorder="1" applyAlignment="1">
      <alignment horizontal="righ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38" fontId="14" fillId="0" borderId="28" xfId="3" applyFont="1" applyBorder="1" applyAlignment="1">
      <alignment vertical="center"/>
    </xf>
    <xf numFmtId="38" fontId="14" fillId="0" borderId="30" xfId="3" applyFont="1" applyBorder="1" applyAlignment="1">
      <alignment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38" fontId="2" fillId="0" borderId="9" xfId="3" applyFont="1" applyBorder="1" applyAlignment="1">
      <alignment horizontal="center" vertical="center"/>
    </xf>
    <xf numFmtId="38" fontId="2" fillId="0" borderId="16" xfId="3" applyFont="1" applyBorder="1" applyAlignment="1">
      <alignment horizontal="center" vertical="center"/>
    </xf>
    <xf numFmtId="38" fontId="2" fillId="0" borderId="44" xfId="3" applyFont="1" applyBorder="1" applyAlignment="1">
      <alignment horizontal="center" vertical="center"/>
    </xf>
    <xf numFmtId="38" fontId="2" fillId="0" borderId="43" xfId="3" applyFont="1" applyBorder="1" applyAlignment="1">
      <alignment horizontal="center" vertical="center"/>
    </xf>
    <xf numFmtId="38" fontId="2" fillId="0" borderId="11" xfId="3" applyFont="1" applyFill="1" applyBorder="1" applyAlignment="1">
      <alignment horizontal="center" vertical="center"/>
    </xf>
    <xf numFmtId="38" fontId="2" fillId="0" borderId="9" xfId="3" applyFont="1" applyFill="1" applyBorder="1" applyAlignment="1">
      <alignment horizontal="center" vertical="center"/>
    </xf>
    <xf numFmtId="38" fontId="2" fillId="0" borderId="16" xfId="3" applyFont="1" applyFill="1" applyBorder="1" applyAlignment="1">
      <alignment horizontal="center" vertical="center"/>
    </xf>
    <xf numFmtId="38" fontId="2" fillId="0" borderId="42" xfId="3" applyFont="1" applyFill="1" applyBorder="1" applyAlignment="1">
      <alignment horizontal="center" vertical="center"/>
    </xf>
    <xf numFmtId="38" fontId="2" fillId="0" borderId="44" xfId="3" applyFont="1" applyFill="1" applyBorder="1" applyAlignment="1">
      <alignment horizontal="center" vertical="center"/>
    </xf>
    <xf numFmtId="38" fontId="2" fillId="0" borderId="43" xfId="3" applyFont="1" applyFill="1" applyBorder="1" applyAlignment="1">
      <alignment horizontal="center" vertical="center"/>
    </xf>
    <xf numFmtId="0" fontId="2" fillId="2" borderId="27" xfId="0" applyFont="1" applyFill="1" applyBorder="1" applyAlignment="1">
      <alignment horizontal="center" vertical="center"/>
    </xf>
    <xf numFmtId="38" fontId="14" fillId="0" borderId="5" xfId="3" applyFont="1" applyBorder="1" applyAlignment="1">
      <alignment horizontal="center" vertical="center"/>
    </xf>
    <xf numFmtId="38" fontId="14" fillId="0" borderId="6" xfId="3" applyFont="1" applyBorder="1" applyAlignment="1">
      <alignment horizontal="center" vertical="center"/>
    </xf>
    <xf numFmtId="38" fontId="14" fillId="0" borderId="7" xfId="3" applyFont="1" applyBorder="1" applyAlignment="1">
      <alignment horizontal="center" vertical="center"/>
    </xf>
    <xf numFmtId="176" fontId="11" fillId="2" borderId="27" xfId="0"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2" fillId="0" borderId="3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6" xfId="0" applyFont="1" applyBorder="1" applyAlignment="1">
      <alignment horizontal="center" vertical="center" shrinkToFit="1"/>
    </xf>
    <xf numFmtId="38" fontId="2" fillId="0" borderId="21" xfId="3" applyFont="1" applyFill="1" applyBorder="1" applyAlignment="1">
      <alignment horizontal="center" vertical="center"/>
    </xf>
    <xf numFmtId="38" fontId="2" fillId="0" borderId="10" xfId="3" applyFont="1" applyFill="1" applyBorder="1" applyAlignment="1">
      <alignment horizontal="center" vertical="center"/>
    </xf>
    <xf numFmtId="38" fontId="2" fillId="0" borderId="22" xfId="3" applyFont="1" applyFill="1" applyBorder="1" applyAlignment="1">
      <alignment horizontal="center" vertical="center"/>
    </xf>
    <xf numFmtId="38" fontId="2" fillId="0" borderId="10" xfId="3" applyFont="1" applyBorder="1" applyAlignment="1">
      <alignment horizontal="center" vertical="center"/>
    </xf>
    <xf numFmtId="38" fontId="2" fillId="0" borderId="22" xfId="3"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38" fontId="2" fillId="0" borderId="11" xfId="3" applyFont="1" applyBorder="1" applyAlignment="1">
      <alignment horizontal="center" vertical="center"/>
    </xf>
    <xf numFmtId="38" fontId="2" fillId="0" borderId="21" xfId="3" applyFont="1" applyBorder="1" applyAlignment="1">
      <alignment horizontal="center" vertical="center"/>
    </xf>
    <xf numFmtId="176" fontId="2" fillId="2" borderId="38" xfId="0" applyNumberFormat="1" applyFont="1" applyFill="1" applyBorder="1" applyAlignment="1">
      <alignment horizontal="center" vertical="center"/>
    </xf>
    <xf numFmtId="0" fontId="2" fillId="2" borderId="39" xfId="0" applyFont="1" applyFill="1" applyBorder="1" applyAlignment="1">
      <alignment horizontal="center" vertical="center"/>
    </xf>
    <xf numFmtId="176" fontId="11" fillId="2" borderId="39" xfId="0" applyNumberFormat="1" applyFont="1" applyFill="1" applyBorder="1" applyAlignment="1">
      <alignment horizontal="center" vertical="center"/>
    </xf>
    <xf numFmtId="0" fontId="3" fillId="0" borderId="0" xfId="0" applyFont="1" applyBorder="1" applyAlignment="1">
      <alignment horizontal="center" vertical="center"/>
    </xf>
    <xf numFmtId="49" fontId="2"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49" fontId="5" fillId="0" borderId="0" xfId="0" applyNumberFormat="1" applyFont="1" applyBorder="1" applyAlignment="1">
      <alignment horizontal="center" vertical="center"/>
    </xf>
    <xf numFmtId="176" fontId="7" fillId="2" borderId="32" xfId="0" applyNumberFormat="1" applyFont="1" applyFill="1" applyBorder="1" applyAlignment="1">
      <alignment horizontal="center" vertical="center" wrapText="1"/>
    </xf>
    <xf numFmtId="176" fontId="7" fillId="2" borderId="46"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0"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4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2" xfId="0" applyFont="1" applyBorder="1" applyAlignment="1">
      <alignment horizontal="center" vertical="center" shrinkToFit="1"/>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9" xfId="0" applyFont="1" applyFill="1" applyBorder="1" applyAlignment="1">
      <alignment horizontal="center" vertical="center"/>
    </xf>
    <xf numFmtId="38" fontId="2" fillId="0" borderId="28" xfId="3" applyFont="1" applyBorder="1" applyAlignment="1">
      <alignment horizontal="right" vertical="center"/>
    </xf>
    <xf numFmtId="38" fontId="2" fillId="0" borderId="30" xfId="3" applyFont="1" applyBorder="1" applyAlignment="1">
      <alignment horizontal="righ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38" fontId="2" fillId="0" borderId="0" xfId="3" applyFont="1" applyBorder="1" applyAlignment="1">
      <alignment horizontal="center" vertical="center"/>
    </xf>
    <xf numFmtId="38" fontId="2" fillId="0" borderId="53" xfId="3" applyFont="1" applyBorder="1" applyAlignment="1">
      <alignment horizontal="center" vertical="center"/>
    </xf>
    <xf numFmtId="0" fontId="2" fillId="0" borderId="41" xfId="0" applyFont="1" applyFill="1" applyBorder="1" applyAlignment="1">
      <alignment horizontal="center" vertical="center"/>
    </xf>
    <xf numFmtId="0" fontId="2" fillId="0" borderId="28" xfId="0" applyFont="1" applyFill="1" applyBorder="1" applyAlignment="1">
      <alignment horizontal="center" vertical="center"/>
    </xf>
    <xf numFmtId="38" fontId="2" fillId="0" borderId="6" xfId="3" applyFont="1" applyBorder="1" applyAlignment="1">
      <alignment horizontal="center" vertical="center"/>
    </xf>
    <xf numFmtId="38" fontId="2" fillId="0" borderId="7" xfId="3" applyFont="1" applyBorder="1" applyAlignment="1">
      <alignment horizontal="center" vertical="center"/>
    </xf>
    <xf numFmtId="38" fontId="2" fillId="0" borderId="5" xfId="3" applyFont="1" applyBorder="1" applyAlignment="1">
      <alignment horizontal="center" vertical="center" shrinkToFit="1"/>
    </xf>
    <xf numFmtId="38" fontId="2" fillId="0" borderId="6" xfId="3" applyFont="1" applyBorder="1" applyAlignment="1">
      <alignment horizontal="center" vertical="center" shrinkToFit="1"/>
    </xf>
    <xf numFmtId="38" fontId="2" fillId="0" borderId="7" xfId="3"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38" fontId="2" fillId="0" borderId="32" xfId="3" applyFont="1" applyBorder="1" applyAlignment="1">
      <alignment horizontal="center" vertical="center" shrinkToFit="1"/>
    </xf>
    <xf numFmtId="38" fontId="2" fillId="0" borderId="0" xfId="3" applyFont="1" applyBorder="1" applyAlignment="1">
      <alignment horizontal="center" vertical="center" shrinkToFit="1"/>
    </xf>
    <xf numFmtId="38" fontId="2" fillId="0" borderId="53" xfId="3"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0" xfId="0" applyFont="1" applyBorder="1" applyAlignment="1">
      <alignment horizontal="center" vertical="center" shrinkToFi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5" xfId="0" applyFont="1" applyBorder="1" applyAlignment="1">
      <alignment horizontal="center" vertical="center"/>
    </xf>
    <xf numFmtId="0" fontId="11" fillId="0" borderId="0" xfId="4" applyFont="1" applyAlignment="1">
      <alignment horizontal="left" vertical="center" shrinkToFit="1"/>
    </xf>
    <xf numFmtId="0" fontId="11" fillId="0" borderId="0" xfId="4" applyFont="1" applyAlignment="1">
      <alignment horizontal="center" vertical="center" shrinkToFit="1"/>
    </xf>
    <xf numFmtId="0" fontId="15" fillId="0" borderId="37" xfId="0" applyFont="1" applyBorder="1" applyAlignment="1">
      <alignment vertical="center" shrinkToFit="1"/>
    </xf>
    <xf numFmtId="0" fontId="15" fillId="0" borderId="9" xfId="0" applyFont="1" applyBorder="1" applyAlignment="1">
      <alignment vertical="center" shrinkToFit="1"/>
    </xf>
    <xf numFmtId="0" fontId="15" fillId="0" borderId="16" xfId="0" applyFont="1" applyBorder="1" applyAlignment="1">
      <alignment vertical="center" shrinkToFit="1"/>
    </xf>
    <xf numFmtId="0" fontId="16"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10" xfId="0" applyFont="1" applyBorder="1" applyAlignment="1">
      <alignment horizontal="center" vertical="center"/>
    </xf>
    <xf numFmtId="0" fontId="15" fillId="0" borderId="37" xfId="0" applyFont="1" applyBorder="1" applyAlignment="1">
      <alignment horizontal="left" vertical="center" shrinkToFit="1"/>
    </xf>
    <xf numFmtId="0" fontId="15" fillId="0" borderId="9" xfId="0" applyFont="1" applyBorder="1" applyAlignment="1">
      <alignment horizontal="left" vertical="center" shrinkToFit="1"/>
    </xf>
    <xf numFmtId="0" fontId="15" fillId="0" borderId="16"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2" xfId="0" applyFont="1" applyBorder="1" applyAlignment="1">
      <alignment horizontal="left" vertical="center" shrinkToFit="1"/>
    </xf>
    <xf numFmtId="177" fontId="15" fillId="0" borderId="11" xfId="0" applyNumberFormat="1" applyFont="1" applyBorder="1" applyAlignment="1">
      <alignment horizontal="center" vertical="center"/>
    </xf>
    <xf numFmtId="177" fontId="15" fillId="0" borderId="9" xfId="0" applyNumberFormat="1" applyFont="1" applyBorder="1" applyAlignment="1">
      <alignment horizontal="center" vertical="center"/>
    </xf>
    <xf numFmtId="177" fontId="15" fillId="0" borderId="16" xfId="0" applyNumberFormat="1" applyFont="1" applyBorder="1" applyAlignment="1">
      <alignment horizontal="center" vertical="center"/>
    </xf>
    <xf numFmtId="177" fontId="15" fillId="0" borderId="21" xfId="0" applyNumberFormat="1" applyFont="1" applyBorder="1" applyAlignment="1">
      <alignment horizontal="center" vertical="center"/>
    </xf>
    <xf numFmtId="177" fontId="15" fillId="0" borderId="10" xfId="0" applyNumberFormat="1" applyFont="1" applyBorder="1" applyAlignment="1">
      <alignment horizontal="center" vertical="center"/>
    </xf>
    <xf numFmtId="177" fontId="15" fillId="0" borderId="22"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15" fillId="0" borderId="11" xfId="0" applyNumberFormat="1" applyFont="1" applyFill="1" applyBorder="1" applyAlignment="1">
      <alignment horizontal="center" vertical="center"/>
    </xf>
    <xf numFmtId="177" fontId="15" fillId="0" borderId="9" xfId="0" applyNumberFormat="1" applyFont="1" applyFill="1" applyBorder="1" applyAlignment="1">
      <alignment horizontal="center" vertical="center"/>
    </xf>
    <xf numFmtId="177" fontId="15" fillId="0" borderId="16" xfId="0" applyNumberFormat="1" applyFont="1" applyFill="1" applyBorder="1" applyAlignment="1">
      <alignment horizontal="center" vertical="center"/>
    </xf>
    <xf numFmtId="177" fontId="15" fillId="0" borderId="21" xfId="0" applyNumberFormat="1" applyFont="1" applyFill="1" applyBorder="1" applyAlignment="1">
      <alignment horizontal="center" vertical="center"/>
    </xf>
    <xf numFmtId="177" fontId="15" fillId="0" borderId="10" xfId="0" applyNumberFormat="1" applyFont="1" applyFill="1" applyBorder="1" applyAlignment="1">
      <alignment horizontal="center" vertical="center"/>
    </xf>
    <xf numFmtId="177" fontId="15" fillId="0" borderId="22"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22"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44" xfId="0" applyNumberFormat="1" applyFont="1" applyFill="1" applyBorder="1" applyAlignment="1">
      <alignment horizontal="center" vertical="center"/>
    </xf>
    <xf numFmtId="177" fontId="2" fillId="0" borderId="43" xfId="0" applyNumberFormat="1" applyFont="1" applyFill="1" applyBorder="1" applyAlignment="1">
      <alignment horizontal="center" vertical="center"/>
    </xf>
    <xf numFmtId="177" fontId="2" fillId="0" borderId="44" xfId="0" applyNumberFormat="1" applyFont="1" applyBorder="1" applyAlignment="1">
      <alignment horizontal="center" vertical="center"/>
    </xf>
    <xf numFmtId="177" fontId="2" fillId="0" borderId="43" xfId="0" applyNumberFormat="1" applyFont="1" applyBorder="1" applyAlignment="1">
      <alignment horizontal="center" vertical="center"/>
    </xf>
    <xf numFmtId="177" fontId="2" fillId="0" borderId="41"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30" xfId="0" applyNumberFormat="1" applyFont="1" applyBorder="1" applyAlignment="1">
      <alignment horizontal="center" vertical="center"/>
    </xf>
    <xf numFmtId="0" fontId="19" fillId="0" borderId="11" xfId="1" applyFont="1" applyBorder="1" applyAlignment="1">
      <alignment horizontal="center" vertical="center"/>
    </xf>
    <xf numFmtId="0" fontId="19" fillId="0" borderId="9" xfId="1" applyFont="1" applyBorder="1" applyAlignment="1">
      <alignment horizontal="center" vertical="center"/>
    </xf>
    <xf numFmtId="177" fontId="9" fillId="0" borderId="11" xfId="1" applyNumberFormat="1" applyFont="1" applyBorder="1" applyAlignment="1">
      <alignment vertical="center"/>
    </xf>
    <xf numFmtId="177" fontId="9" fillId="0" borderId="9" xfId="1" applyNumberFormat="1" applyFont="1" applyBorder="1" applyAlignment="1">
      <alignment vertical="center"/>
    </xf>
    <xf numFmtId="38" fontId="14" fillId="0" borderId="29" xfId="0" applyNumberFormat="1" applyFont="1" applyBorder="1" applyAlignment="1">
      <alignment vertical="center"/>
    </xf>
    <xf numFmtId="38" fontId="14" fillId="0" borderId="28" xfId="0" applyNumberFormat="1" applyFont="1" applyBorder="1" applyAlignment="1">
      <alignment vertical="center"/>
    </xf>
    <xf numFmtId="38" fontId="14" fillId="0" borderId="30" xfId="0" applyNumberFormat="1" applyFont="1" applyBorder="1" applyAlignment="1">
      <alignment vertical="center"/>
    </xf>
    <xf numFmtId="176" fontId="2" fillId="2" borderId="17" xfId="0" applyNumberFormat="1" applyFont="1" applyFill="1" applyBorder="1" applyAlignment="1">
      <alignment horizontal="center" vertical="center"/>
    </xf>
    <xf numFmtId="0" fontId="2" fillId="2" borderId="50" xfId="0" applyFont="1" applyFill="1" applyBorder="1" applyAlignment="1">
      <alignment horizontal="center" vertical="center"/>
    </xf>
    <xf numFmtId="176" fontId="11" fillId="2" borderId="23" xfId="0" applyNumberFormat="1" applyFont="1" applyFill="1" applyBorder="1" applyAlignment="1">
      <alignment horizontal="center" vertical="center"/>
    </xf>
    <xf numFmtId="176" fontId="11" fillId="2" borderId="24" xfId="0" applyNumberFormat="1" applyFont="1" applyFill="1" applyBorder="1" applyAlignment="1">
      <alignment horizontal="center" vertical="center"/>
    </xf>
    <xf numFmtId="176" fontId="11" fillId="2" borderId="50" xfId="0" applyNumberFormat="1" applyFont="1" applyFill="1" applyBorder="1" applyAlignment="1">
      <alignment horizontal="center" vertical="center"/>
    </xf>
    <xf numFmtId="0" fontId="2" fillId="0" borderId="7" xfId="0" applyFont="1" applyBorder="1" applyAlignment="1">
      <alignment horizontal="center" vertical="center" shrinkToFit="1"/>
    </xf>
    <xf numFmtId="177" fontId="15" fillId="0" borderId="5" xfId="0" applyNumberFormat="1" applyFont="1" applyBorder="1" applyAlignment="1">
      <alignment horizontal="center" vertical="center" shrinkToFit="1"/>
    </xf>
    <xf numFmtId="177" fontId="15" fillId="0" borderId="6"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177" fontId="2" fillId="0" borderId="5"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7" xfId="0" applyNumberFormat="1" applyFont="1" applyBorder="1" applyAlignment="1">
      <alignment horizontal="center" vertical="center"/>
    </xf>
    <xf numFmtId="0" fontId="2" fillId="0" borderId="30" xfId="0" applyFont="1" applyFill="1" applyBorder="1" applyAlignment="1">
      <alignment horizontal="center" vertical="center"/>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177" fontId="15" fillId="0" borderId="57" xfId="0" applyNumberFormat="1" applyFont="1" applyBorder="1" applyAlignment="1">
      <alignment horizontal="center" vertical="center" shrinkToFit="1"/>
    </xf>
    <xf numFmtId="177" fontId="15" fillId="0" borderId="58" xfId="0" applyNumberFormat="1" applyFont="1" applyBorder="1" applyAlignment="1">
      <alignment horizontal="center" vertical="center" shrinkToFit="1"/>
    </xf>
    <xf numFmtId="177" fontId="15" fillId="0" borderId="59" xfId="0" applyNumberFormat="1" applyFont="1" applyBorder="1" applyAlignment="1">
      <alignment horizontal="center" vertical="center" shrinkToFit="1"/>
    </xf>
    <xf numFmtId="177" fontId="2" fillId="0" borderId="57" xfId="0" applyNumberFormat="1" applyFont="1" applyBorder="1" applyAlignment="1">
      <alignment horizontal="center" vertical="center"/>
    </xf>
    <xf numFmtId="177" fontId="2" fillId="0" borderId="58" xfId="0" applyNumberFormat="1" applyFont="1" applyBorder="1" applyAlignment="1">
      <alignment horizontal="center" vertical="center"/>
    </xf>
    <xf numFmtId="177" fontId="2" fillId="0" borderId="59" xfId="0" applyNumberFormat="1" applyFont="1" applyBorder="1" applyAlignment="1">
      <alignment horizontal="center" vertical="center"/>
    </xf>
  </cellXfs>
  <cellStyles count="6">
    <cellStyle name="桁区切り" xfId="3" builtinId="6"/>
    <cellStyle name="標準" xfId="0" builtinId="0"/>
    <cellStyle name="標準 2" xfId="5"/>
    <cellStyle name="標準 2 2" xfId="4"/>
    <cellStyle name="標準 3" xfId="1"/>
    <cellStyle name="標準 3_近距離旅費明細書兼請求書(案)" xfId="2"/>
  </cellStyles>
  <dxfs count="0"/>
  <tableStyles count="0" defaultTableStyle="TableStyleMedium2" defaultPivotStyle="PivotStyleLight16"/>
  <colors>
    <mruColors>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9525</xdr:rowOff>
        </xdr:from>
        <xdr:to>
          <xdr:col>5</xdr:col>
          <xdr:colOff>209550</xdr:colOff>
          <xdr:row>7</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9525</xdr:rowOff>
        </xdr:from>
        <xdr:to>
          <xdr:col>5</xdr:col>
          <xdr:colOff>209550</xdr:colOff>
          <xdr:row>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17</xdr:row>
      <xdr:rowOff>9525</xdr:rowOff>
    </xdr:from>
    <xdr:to>
      <xdr:col>4</xdr:col>
      <xdr:colOff>466725</xdr:colOff>
      <xdr:row>20</xdr:row>
      <xdr:rowOff>66675</xdr:rowOff>
    </xdr:to>
    <xdr:sp macro="" textlink="">
      <xdr:nvSpPr>
        <xdr:cNvPr id="4" name="角丸四角形 3"/>
        <xdr:cNvSpPr/>
      </xdr:nvSpPr>
      <xdr:spPr>
        <a:xfrm>
          <a:off x="95250" y="3086100"/>
          <a:ext cx="2971800" cy="628650"/>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第１用務地までの駅すぱあと料金</a:t>
          </a:r>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大阪</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東京間新幹線指定席</a:t>
          </a:r>
          <a:r>
            <a:rPr kumimoji="1" lang="en-US" altLang="ja-JP" sz="1100">
              <a:solidFill>
                <a:sysClr val="windowText" lastClr="000000"/>
              </a:solidFill>
              <a:effectLst/>
              <a:latin typeface="+mn-lt"/>
              <a:ea typeface="+mn-ea"/>
              <a:cs typeface="+mn-cs"/>
            </a:rPr>
            <a:t>)</a:t>
          </a:r>
        </a:p>
        <a:p>
          <a:endParaRPr kumimoji="1" lang="en-US" altLang="ja-JP" sz="1100">
            <a:solidFill>
              <a:schemeClr val="lt1"/>
            </a:solidFill>
            <a:effectLst/>
            <a:latin typeface="+mn-lt"/>
            <a:ea typeface="+mn-ea"/>
            <a:cs typeface="+mn-cs"/>
          </a:endParaRPr>
        </a:p>
        <a:p>
          <a:endParaRPr kumimoji="1" lang="ja-JP" altLang="en-US" sz="1100"/>
        </a:p>
      </xdr:txBody>
    </xdr:sp>
    <xdr:clientData/>
  </xdr:twoCellAnchor>
  <xdr:twoCellAnchor>
    <xdr:from>
      <xdr:col>3</xdr:col>
      <xdr:colOff>28575</xdr:colOff>
      <xdr:row>10</xdr:row>
      <xdr:rowOff>102870</xdr:rowOff>
    </xdr:from>
    <xdr:to>
      <xdr:col>4</xdr:col>
      <xdr:colOff>937260</xdr:colOff>
      <xdr:row>17</xdr:row>
      <xdr:rowOff>9525</xdr:rowOff>
    </xdr:to>
    <xdr:cxnSp macro="">
      <xdr:nvCxnSpPr>
        <xdr:cNvPr id="5" name="直線矢印コネクタ 4"/>
        <xdr:cNvCxnSpPr>
          <a:stCxn id="4" idx="0"/>
          <a:endCxn id="8" idx="1"/>
        </xdr:cNvCxnSpPr>
      </xdr:nvCxnSpPr>
      <xdr:spPr>
        <a:xfrm flipV="1">
          <a:off x="1581150" y="1845945"/>
          <a:ext cx="1956435" cy="1240155"/>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937260</xdr:colOff>
      <xdr:row>10</xdr:row>
      <xdr:rowOff>0</xdr:rowOff>
    </xdr:from>
    <xdr:to>
      <xdr:col>6</xdr:col>
      <xdr:colOff>11430</xdr:colOff>
      <xdr:row>11</xdr:row>
      <xdr:rowOff>15240</xdr:rowOff>
    </xdr:to>
    <xdr:sp macro="" textlink="">
      <xdr:nvSpPr>
        <xdr:cNvPr id="8" name="角丸四角形 7"/>
        <xdr:cNvSpPr/>
      </xdr:nvSpPr>
      <xdr:spPr>
        <a:xfrm>
          <a:off x="3276600" y="1722120"/>
          <a:ext cx="773430" cy="20574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521969</xdr:colOff>
      <xdr:row>21</xdr:row>
      <xdr:rowOff>59054</xdr:rowOff>
    </xdr:from>
    <xdr:to>
      <xdr:col>6</xdr:col>
      <xdr:colOff>95250</xdr:colOff>
      <xdr:row>24</xdr:row>
      <xdr:rowOff>114299</xdr:rowOff>
    </xdr:to>
    <xdr:sp macro="" textlink="">
      <xdr:nvSpPr>
        <xdr:cNvPr id="9" name="角丸四角形 8"/>
        <xdr:cNvSpPr/>
      </xdr:nvSpPr>
      <xdr:spPr>
        <a:xfrm>
          <a:off x="1026794" y="4088129"/>
          <a:ext cx="3554731" cy="626745"/>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第１用務地から第２用務地までの駅すぱあと料金</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（宿泊地と用務地間は計上しない）</a:t>
          </a:r>
          <a:endParaRPr kumimoji="1" lang="ja-JP" altLang="en-US" sz="1100"/>
        </a:p>
      </xdr:txBody>
    </xdr:sp>
    <xdr:clientData/>
  </xdr:twoCellAnchor>
  <xdr:twoCellAnchor>
    <xdr:from>
      <xdr:col>5</xdr:col>
      <xdr:colOff>0</xdr:colOff>
      <xdr:row>11</xdr:row>
      <xdr:rowOff>15240</xdr:rowOff>
    </xdr:from>
    <xdr:to>
      <xdr:col>6</xdr:col>
      <xdr:colOff>19050</xdr:colOff>
      <xdr:row>12</xdr:row>
      <xdr:rowOff>15240</xdr:rowOff>
    </xdr:to>
    <xdr:sp macro="" textlink="">
      <xdr:nvSpPr>
        <xdr:cNvPr id="11" name="角丸四角形 10"/>
        <xdr:cNvSpPr/>
      </xdr:nvSpPr>
      <xdr:spPr>
        <a:xfrm>
          <a:off x="3284220" y="1927860"/>
          <a:ext cx="773430" cy="19050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11</xdr:row>
      <xdr:rowOff>158115</xdr:rowOff>
    </xdr:from>
    <xdr:to>
      <xdr:col>5</xdr:col>
      <xdr:colOff>0</xdr:colOff>
      <xdr:row>21</xdr:row>
      <xdr:rowOff>38100</xdr:rowOff>
    </xdr:to>
    <xdr:cxnSp macro="">
      <xdr:nvCxnSpPr>
        <xdr:cNvPr id="12" name="直線矢印コネクタ 11"/>
        <xdr:cNvCxnSpPr/>
      </xdr:nvCxnSpPr>
      <xdr:spPr>
        <a:xfrm flipV="1">
          <a:off x="2790825" y="2091690"/>
          <a:ext cx="857250" cy="1975485"/>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946784</xdr:colOff>
      <xdr:row>16</xdr:row>
      <xdr:rowOff>104774</xdr:rowOff>
    </xdr:from>
    <xdr:to>
      <xdr:col>9</xdr:col>
      <xdr:colOff>200024</xdr:colOff>
      <xdr:row>20</xdr:row>
      <xdr:rowOff>171449</xdr:rowOff>
    </xdr:to>
    <xdr:sp macro="" textlink="">
      <xdr:nvSpPr>
        <xdr:cNvPr id="18" name="角丸四角形 17"/>
        <xdr:cNvSpPr/>
      </xdr:nvSpPr>
      <xdr:spPr>
        <a:xfrm>
          <a:off x="3547109" y="2990849"/>
          <a:ext cx="3529965" cy="828675"/>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後泊後も用務地から帰着地までの駅すぱあと料金（出発地から前泊の宿泊地および後泊の宿泊地から帰着地は計上しない）</a:t>
          </a:r>
          <a:endParaRPr kumimoji="1" lang="ja-JP" altLang="en-US" sz="1100"/>
        </a:p>
      </xdr:txBody>
    </xdr:sp>
    <xdr:clientData/>
  </xdr:twoCellAnchor>
  <xdr:twoCellAnchor>
    <xdr:from>
      <xdr:col>6</xdr:col>
      <xdr:colOff>11430</xdr:colOff>
      <xdr:row>15</xdr:row>
      <xdr:rowOff>95250</xdr:rowOff>
    </xdr:from>
    <xdr:to>
      <xdr:col>6</xdr:col>
      <xdr:colOff>825817</xdr:colOff>
      <xdr:row>16</xdr:row>
      <xdr:rowOff>104774</xdr:rowOff>
    </xdr:to>
    <xdr:cxnSp macro="">
      <xdr:nvCxnSpPr>
        <xdr:cNvPr id="26" name="直線矢印コネクタ 25"/>
        <xdr:cNvCxnSpPr>
          <a:stCxn id="18" idx="0"/>
          <a:endCxn id="16" idx="3"/>
        </xdr:cNvCxnSpPr>
      </xdr:nvCxnSpPr>
      <xdr:spPr>
        <a:xfrm flipH="1" flipV="1">
          <a:off x="4497705" y="2790825"/>
          <a:ext cx="814387" cy="200024"/>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937260</xdr:colOff>
      <xdr:row>13</xdr:row>
      <xdr:rowOff>7620</xdr:rowOff>
    </xdr:from>
    <xdr:to>
      <xdr:col>6</xdr:col>
      <xdr:colOff>11430</xdr:colOff>
      <xdr:row>14</xdr:row>
      <xdr:rowOff>7620</xdr:rowOff>
    </xdr:to>
    <xdr:sp macro="" textlink="">
      <xdr:nvSpPr>
        <xdr:cNvPr id="15" name="角丸四角形 14"/>
        <xdr:cNvSpPr/>
      </xdr:nvSpPr>
      <xdr:spPr>
        <a:xfrm>
          <a:off x="3276600" y="2301240"/>
          <a:ext cx="773430" cy="19050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937260</xdr:colOff>
      <xdr:row>14</xdr:row>
      <xdr:rowOff>182880</xdr:rowOff>
    </xdr:from>
    <xdr:to>
      <xdr:col>6</xdr:col>
      <xdr:colOff>11430</xdr:colOff>
      <xdr:row>16</xdr:row>
      <xdr:rowOff>7620</xdr:rowOff>
    </xdr:to>
    <xdr:sp macro="" textlink="">
      <xdr:nvSpPr>
        <xdr:cNvPr id="16" name="角丸四角形 15"/>
        <xdr:cNvSpPr/>
      </xdr:nvSpPr>
      <xdr:spPr>
        <a:xfrm>
          <a:off x="3276600" y="2667000"/>
          <a:ext cx="773430" cy="20574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26</xdr:row>
      <xdr:rowOff>161925</xdr:rowOff>
    </xdr:from>
    <xdr:to>
      <xdr:col>8</xdr:col>
      <xdr:colOff>66675</xdr:colOff>
      <xdr:row>33</xdr:row>
      <xdr:rowOff>123825</xdr:rowOff>
    </xdr:to>
    <xdr:sp macro="" textlink="">
      <xdr:nvSpPr>
        <xdr:cNvPr id="20" name="角丸四角形 19"/>
        <xdr:cNvSpPr/>
      </xdr:nvSpPr>
      <xdr:spPr>
        <a:xfrm>
          <a:off x="19050" y="4953000"/>
          <a:ext cx="6838950" cy="1295400"/>
        </a:xfrm>
        <a:prstGeom prst="roundRect">
          <a:avLst/>
        </a:prstGeom>
        <a:solidFill>
          <a:schemeClr val="accent3">
            <a:lumMod val="20000"/>
            <a:lumOff val="80000"/>
          </a:schemeClr>
        </a:solidFill>
        <a:ln w="762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～事例～</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・発着地：大阪（定期除く区間）</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・用務地：①錦糸町</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用務（上野泊）⇒②柏</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用務⇒</a:t>
          </a:r>
          <a:r>
            <a:rPr kumimoji="1" lang="ja-JP" altLang="ja-JP" sz="1100">
              <a:solidFill>
                <a:sysClr val="windowText" lastClr="000000"/>
              </a:solidFill>
              <a:effectLst/>
              <a:latin typeface="+mn-lt"/>
              <a:ea typeface="+mn-ea"/>
              <a:cs typeface="+mn-cs"/>
            </a:rPr>
            <a:t>③博多</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用務（博多泊）④</a:t>
          </a:r>
          <a:r>
            <a:rPr kumimoji="1" lang="ja-JP" altLang="ja-JP" sz="1100">
              <a:solidFill>
                <a:sysClr val="windowText" lastClr="000000"/>
              </a:solidFill>
              <a:effectLst/>
              <a:latin typeface="+mn-lt"/>
              <a:ea typeface="+mn-ea"/>
              <a:cs typeface="+mn-cs"/>
            </a:rPr>
            <a:t>博多</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用務（博多後泊）</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・用務地②⇒③の区間で航空機利用羽田から福岡空港（理由あり、請求）</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航空機料金を請求しない場合は駅すぱーとの経路、金額を記載</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endParaRPr kumimoji="1" lang="ja-JP" altLang="en-US" sz="1100"/>
        </a:p>
      </xdr:txBody>
    </xdr:sp>
    <xdr:clientData/>
  </xdr:twoCellAnchor>
  <xdr:twoCellAnchor>
    <xdr:from>
      <xdr:col>6</xdr:col>
      <xdr:colOff>518160</xdr:colOff>
      <xdr:row>11</xdr:row>
      <xdr:rowOff>144780</xdr:rowOff>
    </xdr:from>
    <xdr:to>
      <xdr:col>7</xdr:col>
      <xdr:colOff>1257300</xdr:colOff>
      <xdr:row>14</xdr:row>
      <xdr:rowOff>144780</xdr:rowOff>
    </xdr:to>
    <xdr:sp macro="" textlink="">
      <xdr:nvSpPr>
        <xdr:cNvPr id="22" name="角丸四角形 21"/>
        <xdr:cNvSpPr/>
      </xdr:nvSpPr>
      <xdr:spPr>
        <a:xfrm>
          <a:off x="4556760" y="2057400"/>
          <a:ext cx="1493520" cy="571500"/>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領収書に基づき</a:t>
          </a:r>
          <a:endParaRPr kumimoji="1" lang="en-US" altLang="ja-JP" sz="1100">
            <a:solidFill>
              <a:sysClr val="windowText" lastClr="000000"/>
            </a:solidFill>
          </a:endParaRPr>
        </a:p>
        <a:p>
          <a:r>
            <a:rPr kumimoji="1" lang="ja-JP" altLang="en-US" sz="1100">
              <a:solidFill>
                <a:sysClr val="windowText" lastClr="000000"/>
              </a:solidFill>
            </a:rPr>
            <a:t>実費請求</a:t>
          </a:r>
        </a:p>
      </xdr:txBody>
    </xdr:sp>
    <xdr:clientData/>
  </xdr:twoCellAnchor>
  <xdr:twoCellAnchor>
    <xdr:from>
      <xdr:col>6</xdr:col>
      <xdr:colOff>11430</xdr:colOff>
      <xdr:row>13</xdr:row>
      <xdr:rowOff>49530</xdr:rowOff>
    </xdr:from>
    <xdr:to>
      <xdr:col>6</xdr:col>
      <xdr:colOff>518160</xdr:colOff>
      <xdr:row>13</xdr:row>
      <xdr:rowOff>102870</xdr:rowOff>
    </xdr:to>
    <xdr:cxnSp macro="">
      <xdr:nvCxnSpPr>
        <xdr:cNvPr id="23" name="直線矢印コネクタ 22"/>
        <xdr:cNvCxnSpPr>
          <a:stCxn id="22" idx="1"/>
          <a:endCxn id="15" idx="3"/>
        </xdr:cNvCxnSpPr>
      </xdr:nvCxnSpPr>
      <xdr:spPr>
        <a:xfrm flipH="1">
          <a:off x="4050030" y="2343150"/>
          <a:ext cx="506730" cy="53340"/>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1183005</xdr:colOff>
      <xdr:row>29</xdr:row>
      <xdr:rowOff>0</xdr:rowOff>
    </xdr:from>
    <xdr:to>
      <xdr:col>26</xdr:col>
      <xdr:colOff>171450</xdr:colOff>
      <xdr:row>36</xdr:row>
      <xdr:rowOff>66675</xdr:rowOff>
    </xdr:to>
    <xdr:sp macro="" textlink="">
      <xdr:nvSpPr>
        <xdr:cNvPr id="31" name="角丸四角形 30"/>
        <xdr:cNvSpPr/>
      </xdr:nvSpPr>
      <xdr:spPr>
        <a:xfrm>
          <a:off x="6507480" y="5714999"/>
          <a:ext cx="4103370" cy="1295401"/>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内訳　</a:t>
          </a:r>
          <a:r>
            <a:rPr kumimoji="1" lang="en-US" altLang="ja-JP" sz="1100">
              <a:solidFill>
                <a:sysClr val="windowText" lastClr="000000"/>
              </a:solidFill>
              <a:effectLst/>
              <a:latin typeface="+mn-lt"/>
              <a:ea typeface="+mn-ea"/>
              <a:cs typeface="+mn-cs"/>
            </a:rPr>
            <a:t>7/1</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\16,000</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7/2</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13,000</a:t>
          </a:r>
        </a:p>
        <a:p>
          <a:r>
            <a:rPr kumimoji="1" lang="ja-JP" altLang="en-US" sz="1100">
              <a:solidFill>
                <a:sysClr val="windowText" lastClr="000000"/>
              </a:solidFill>
              <a:effectLst/>
              <a:latin typeface="+mn-lt"/>
              <a:ea typeface="+mn-ea"/>
              <a:cs typeface="+mn-cs"/>
            </a:rPr>
            <a:t>同一施設に連泊する場合は、当該施設における宿泊料の合計金額を入力</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１泊あたりの上限（</a:t>
          </a:r>
          <a:r>
            <a:rPr kumimoji="1" lang="en-US" altLang="ja-JP" sz="1100">
              <a:solidFill>
                <a:sysClr val="windowText" lastClr="000000"/>
              </a:solidFill>
              <a:effectLst/>
              <a:latin typeface="+mn-lt"/>
              <a:ea typeface="+mn-ea"/>
              <a:cs typeface="+mn-cs"/>
            </a:rPr>
            <a:t>\15,000</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a:t>
          </a:r>
          <a:r>
            <a:rPr kumimoji="1" lang="en-US" altLang="ja-JP" sz="1100">
              <a:solidFill>
                <a:sysClr val="windowText" lastClr="000000"/>
              </a:solidFill>
              <a:effectLst/>
              <a:latin typeface="+mn-lt"/>
              <a:ea typeface="+mn-ea"/>
              <a:cs typeface="+mn-cs"/>
            </a:rPr>
            <a:t>\30,000</a:t>
          </a:r>
          <a:r>
            <a:rPr kumimoji="1" lang="ja-JP" altLang="en-US" sz="1100">
              <a:solidFill>
                <a:sysClr val="windowText" lastClr="000000"/>
              </a:solidFill>
              <a:effectLst/>
              <a:latin typeface="+mn-lt"/>
              <a:ea typeface="+mn-ea"/>
              <a:cs typeface="+mn-cs"/>
            </a:rPr>
            <a:t>円以下なので計上（超過の場合には</a:t>
          </a:r>
          <a:r>
            <a:rPr kumimoji="1" lang="en-US" altLang="ja-JP" sz="1100">
              <a:solidFill>
                <a:sysClr val="windowText" lastClr="000000"/>
              </a:solidFill>
              <a:effectLst/>
              <a:latin typeface="+mn-lt"/>
              <a:ea typeface="+mn-ea"/>
              <a:cs typeface="+mn-cs"/>
            </a:rPr>
            <a:t>\30,000</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twoCellAnchor>
    <xdr:from>
      <xdr:col>9</xdr:col>
      <xdr:colOff>160020</xdr:colOff>
      <xdr:row>11</xdr:row>
      <xdr:rowOff>182880</xdr:rowOff>
    </xdr:from>
    <xdr:to>
      <xdr:col>23</xdr:col>
      <xdr:colOff>22860</xdr:colOff>
      <xdr:row>14</xdr:row>
      <xdr:rowOff>0</xdr:rowOff>
    </xdr:to>
    <xdr:sp macro="" textlink="">
      <xdr:nvSpPr>
        <xdr:cNvPr id="33" name="角丸四角形 32"/>
        <xdr:cNvSpPr/>
      </xdr:nvSpPr>
      <xdr:spPr>
        <a:xfrm>
          <a:off x="6347460" y="2095500"/>
          <a:ext cx="2529840" cy="38862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91440</xdr:colOff>
      <xdr:row>14</xdr:row>
      <xdr:rowOff>0</xdr:rowOff>
    </xdr:from>
    <xdr:to>
      <xdr:col>17</xdr:col>
      <xdr:colOff>5715</xdr:colOff>
      <xdr:row>29</xdr:row>
      <xdr:rowOff>0</xdr:rowOff>
    </xdr:to>
    <xdr:cxnSp macro="">
      <xdr:nvCxnSpPr>
        <xdr:cNvPr id="42" name="直線矢印コネクタ 41"/>
        <xdr:cNvCxnSpPr>
          <a:stCxn id="31" idx="0"/>
          <a:endCxn id="33" idx="2"/>
        </xdr:cNvCxnSpPr>
      </xdr:nvCxnSpPr>
      <xdr:spPr>
        <a:xfrm flipH="1" flipV="1">
          <a:off x="8435340" y="2505075"/>
          <a:ext cx="123825" cy="3209924"/>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76199</xdr:colOff>
      <xdr:row>18</xdr:row>
      <xdr:rowOff>180975</xdr:rowOff>
    </xdr:from>
    <xdr:to>
      <xdr:col>27</xdr:col>
      <xdr:colOff>9524</xdr:colOff>
      <xdr:row>22</xdr:row>
      <xdr:rowOff>9525</xdr:rowOff>
    </xdr:to>
    <xdr:sp macro="" textlink="">
      <xdr:nvSpPr>
        <xdr:cNvPr id="28" name="角丸四角形 27"/>
        <xdr:cNvSpPr/>
      </xdr:nvSpPr>
      <xdr:spPr>
        <a:xfrm>
          <a:off x="9048749" y="3638550"/>
          <a:ext cx="1609725" cy="590550"/>
        </a:xfrm>
        <a:prstGeom prst="roundRect">
          <a:avLst/>
        </a:prstGeom>
        <a:solidFill>
          <a:schemeClr val="accent3">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参加費はその他欄でも請求可能</a:t>
          </a:r>
        </a:p>
      </xdr:txBody>
    </xdr:sp>
    <xdr:clientData/>
  </xdr:twoCellAnchor>
  <xdr:twoCellAnchor>
    <xdr:from>
      <xdr:col>10</xdr:col>
      <xdr:colOff>171450</xdr:colOff>
      <xdr:row>25</xdr:row>
      <xdr:rowOff>19050</xdr:rowOff>
    </xdr:from>
    <xdr:to>
      <xdr:col>18</xdr:col>
      <xdr:colOff>104774</xdr:colOff>
      <xdr:row>26</xdr:row>
      <xdr:rowOff>0</xdr:rowOff>
    </xdr:to>
    <xdr:sp macro="" textlink="">
      <xdr:nvSpPr>
        <xdr:cNvPr id="30" name="角丸四角形 29"/>
        <xdr:cNvSpPr/>
      </xdr:nvSpPr>
      <xdr:spPr>
        <a:xfrm>
          <a:off x="7258050" y="4619625"/>
          <a:ext cx="1609724" cy="1714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104774</xdr:colOff>
      <xdr:row>22</xdr:row>
      <xdr:rowOff>9525</xdr:rowOff>
    </xdr:from>
    <xdr:to>
      <xdr:col>23</xdr:col>
      <xdr:colOff>42862</xdr:colOff>
      <xdr:row>25</xdr:row>
      <xdr:rowOff>119062</xdr:rowOff>
    </xdr:to>
    <xdr:cxnSp macro="">
      <xdr:nvCxnSpPr>
        <xdr:cNvPr id="32" name="直線矢印コネクタ 31"/>
        <xdr:cNvCxnSpPr>
          <a:stCxn id="28" idx="2"/>
          <a:endCxn id="30" idx="3"/>
        </xdr:cNvCxnSpPr>
      </xdr:nvCxnSpPr>
      <xdr:spPr>
        <a:xfrm flipH="1">
          <a:off x="8867774" y="4229100"/>
          <a:ext cx="985838" cy="681037"/>
        </a:xfrm>
        <a:prstGeom prst="straightConnector1">
          <a:avLst/>
        </a:prstGeom>
        <a:ln w="317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B38"/>
  <sheetViews>
    <sheetView tabSelected="1" zoomScaleNormal="100" workbookViewId="0">
      <selection activeCell="B11" sqref="B11"/>
    </sheetView>
  </sheetViews>
  <sheetFormatPr defaultRowHeight="13.5" x14ac:dyDescent="0.15"/>
  <cols>
    <col min="1" max="1" width="1.125" style="99" customWidth="1"/>
    <col min="2" max="2" width="6.125" style="99" customWidth="1"/>
    <col min="3" max="5" width="13.75" style="99" customWidth="1"/>
    <col min="6" max="7" width="11" style="99" customWidth="1"/>
    <col min="8" max="8" width="19.25" style="99" customWidth="1"/>
    <col min="9" max="9" width="1.125" style="99" customWidth="1"/>
    <col min="10" max="27" width="2.75" style="99" customWidth="1"/>
    <col min="28" max="28" width="1.125" style="99" customWidth="1"/>
    <col min="29" max="29" width="9" style="99" customWidth="1"/>
    <col min="30" max="16384" width="9" style="99"/>
  </cols>
  <sheetData>
    <row r="1" spans="1:28" ht="6.95" customHeight="1" x14ac:dyDescent="0.15">
      <c r="A1" s="96"/>
      <c r="B1" s="97"/>
      <c r="C1" s="97"/>
      <c r="D1" s="97"/>
      <c r="E1" s="97"/>
      <c r="F1" s="97"/>
      <c r="G1" s="97"/>
      <c r="H1" s="97"/>
      <c r="I1" s="97"/>
      <c r="J1" s="97"/>
      <c r="K1" s="97"/>
      <c r="L1" s="97"/>
      <c r="M1" s="97"/>
      <c r="N1" s="97"/>
      <c r="O1" s="97"/>
      <c r="P1" s="97"/>
      <c r="Q1" s="97"/>
      <c r="R1" s="97"/>
      <c r="S1" s="97"/>
      <c r="T1" s="97"/>
      <c r="U1" s="97"/>
      <c r="V1" s="97"/>
      <c r="W1" s="97"/>
      <c r="X1" s="97"/>
      <c r="Y1" s="97"/>
      <c r="Z1" s="97"/>
      <c r="AA1" s="97"/>
      <c r="AB1" s="98"/>
    </row>
    <row r="2" spans="1:28" ht="13.5" customHeight="1" x14ac:dyDescent="0.15">
      <c r="A2" s="4"/>
      <c r="B2" s="5"/>
      <c r="C2" s="5"/>
      <c r="D2" s="5"/>
      <c r="E2" s="178" t="s">
        <v>59</v>
      </c>
      <c r="F2" s="178"/>
      <c r="G2" s="178"/>
      <c r="H2" s="178"/>
      <c r="I2" s="178"/>
      <c r="J2" s="178"/>
      <c r="K2" s="178"/>
      <c r="L2" s="178"/>
      <c r="M2" s="178"/>
      <c r="N2" s="100"/>
      <c r="O2" s="7"/>
      <c r="P2" s="7"/>
      <c r="Q2" s="7"/>
      <c r="R2" s="7"/>
      <c r="S2" s="7"/>
      <c r="T2" s="7"/>
      <c r="U2" s="7"/>
      <c r="V2" s="7"/>
      <c r="W2" s="7"/>
      <c r="X2" s="179"/>
      <c r="Y2" s="179"/>
      <c r="Z2" s="179"/>
      <c r="AA2" s="179"/>
      <c r="AB2" s="101"/>
    </row>
    <row r="3" spans="1:28" ht="14.25" customHeight="1" x14ac:dyDescent="0.15">
      <c r="A3" s="4"/>
      <c r="B3" s="5"/>
      <c r="C3" s="5"/>
      <c r="D3" s="5"/>
      <c r="E3" s="178"/>
      <c r="F3" s="178"/>
      <c r="G3" s="178"/>
      <c r="H3" s="178"/>
      <c r="I3" s="178"/>
      <c r="J3" s="178"/>
      <c r="K3" s="178"/>
      <c r="L3" s="178"/>
      <c r="M3" s="178"/>
      <c r="N3" s="180"/>
      <c r="O3" s="180"/>
      <c r="P3" s="180"/>
      <c r="Q3" s="180"/>
      <c r="R3" s="180"/>
      <c r="S3" s="180" t="s">
        <v>0</v>
      </c>
      <c r="T3" s="180"/>
      <c r="U3" s="180"/>
      <c r="V3" s="180" t="s">
        <v>1</v>
      </c>
      <c r="W3" s="180"/>
      <c r="X3" s="180"/>
      <c r="Y3" s="182" t="s">
        <v>2</v>
      </c>
      <c r="Z3" s="90"/>
      <c r="AA3" s="90"/>
      <c r="AB3" s="8"/>
    </row>
    <row r="4" spans="1:28" ht="9.75" customHeight="1" x14ac:dyDescent="0.15">
      <c r="A4" s="4"/>
      <c r="B4" s="5"/>
      <c r="C4" s="5"/>
      <c r="D4" s="5"/>
      <c r="E4" s="5"/>
      <c r="F4" s="5"/>
      <c r="G4" s="5"/>
      <c r="H4" s="5"/>
      <c r="I4" s="100"/>
      <c r="J4" s="100"/>
      <c r="K4" s="100"/>
      <c r="L4" s="100"/>
      <c r="M4" s="100"/>
      <c r="N4" s="181"/>
      <c r="O4" s="181"/>
      <c r="P4" s="181"/>
      <c r="Q4" s="181"/>
      <c r="R4" s="181"/>
      <c r="S4" s="181"/>
      <c r="T4" s="180"/>
      <c r="U4" s="180"/>
      <c r="V4" s="180"/>
      <c r="W4" s="180"/>
      <c r="X4" s="180"/>
      <c r="Y4" s="182"/>
      <c r="Z4" s="90"/>
      <c r="AA4" s="90"/>
      <c r="AB4" s="9"/>
    </row>
    <row r="5" spans="1:28" ht="18.75" customHeight="1" x14ac:dyDescent="0.15">
      <c r="A5" s="102"/>
      <c r="B5" s="11"/>
      <c r="C5" s="12"/>
      <c r="D5" s="100"/>
      <c r="E5" s="100"/>
      <c r="F5" s="185" t="s">
        <v>54</v>
      </c>
      <c r="G5" s="186"/>
      <c r="H5" s="48">
        <f>SUM(G27,F27,T17,X17,N22,T29,X29)</f>
        <v>0</v>
      </c>
      <c r="I5" s="93"/>
      <c r="J5" s="205" t="s">
        <v>3</v>
      </c>
      <c r="K5" s="206"/>
      <c r="L5" s="162"/>
      <c r="M5" s="163"/>
      <c r="N5" s="163"/>
      <c r="O5" s="163"/>
      <c r="P5" s="163"/>
      <c r="Q5" s="163"/>
      <c r="R5" s="164"/>
      <c r="S5" s="91" t="s">
        <v>4</v>
      </c>
      <c r="T5" s="170"/>
      <c r="U5" s="171"/>
      <c r="V5" s="171"/>
      <c r="W5" s="171"/>
      <c r="X5" s="171"/>
      <c r="Y5" s="171"/>
      <c r="Z5" s="171"/>
      <c r="AA5" s="172"/>
      <c r="AB5" s="9"/>
    </row>
    <row r="6" spans="1:28" ht="18.75" customHeight="1" thickBot="1" x14ac:dyDescent="0.2">
      <c r="A6" s="102"/>
      <c r="B6" s="11"/>
      <c r="C6" s="12"/>
      <c r="D6" s="100"/>
      <c r="E6" s="100"/>
      <c r="F6" s="183" t="s">
        <v>55</v>
      </c>
      <c r="G6" s="184"/>
      <c r="H6" s="49">
        <f>+SUM(F27,T17,N22,T29)</f>
        <v>0</v>
      </c>
      <c r="I6" s="93"/>
      <c r="J6" s="139" t="s">
        <v>7</v>
      </c>
      <c r="K6" s="140"/>
      <c r="L6" s="162"/>
      <c r="M6" s="163"/>
      <c r="N6" s="163"/>
      <c r="O6" s="163"/>
      <c r="P6" s="163"/>
      <c r="Q6" s="163"/>
      <c r="R6" s="163"/>
      <c r="S6" s="163"/>
      <c r="T6" s="163"/>
      <c r="U6" s="163"/>
      <c r="V6" s="163"/>
      <c r="W6" s="163"/>
      <c r="X6" s="163"/>
      <c r="Y6" s="163"/>
      <c r="Z6" s="163"/>
      <c r="AA6" s="164"/>
      <c r="AB6" s="9"/>
    </row>
    <row r="7" spans="1:28" ht="18.75" customHeight="1" thickBot="1" x14ac:dyDescent="0.2">
      <c r="A7" s="102"/>
      <c r="B7" s="13"/>
      <c r="C7" s="100"/>
      <c r="D7" s="100"/>
      <c r="E7" s="100"/>
      <c r="F7" s="54" t="s">
        <v>5</v>
      </c>
      <c r="G7" s="41" t="s">
        <v>6</v>
      </c>
      <c r="H7" s="50">
        <f>H6</f>
        <v>0</v>
      </c>
      <c r="I7" s="100"/>
      <c r="J7" s="142"/>
      <c r="K7" s="143"/>
      <c r="L7" s="202"/>
      <c r="M7" s="203"/>
      <c r="N7" s="203"/>
      <c r="O7" s="203"/>
      <c r="P7" s="203"/>
      <c r="Q7" s="203"/>
      <c r="R7" s="203"/>
      <c r="S7" s="203"/>
      <c r="T7" s="203"/>
      <c r="U7" s="203"/>
      <c r="V7" s="203"/>
      <c r="W7" s="203"/>
      <c r="X7" s="203"/>
      <c r="Y7" s="203"/>
      <c r="Z7" s="203"/>
      <c r="AA7" s="204"/>
      <c r="AB7" s="9"/>
    </row>
    <row r="8" spans="1:28" ht="6.75" customHeight="1" x14ac:dyDescent="0.15">
      <c r="A8" s="4"/>
      <c r="B8" s="14"/>
      <c r="C8" s="14"/>
      <c r="D8" s="14"/>
      <c r="E8" s="14"/>
      <c r="F8" s="14"/>
      <c r="G8" s="14"/>
      <c r="H8" s="14"/>
      <c r="I8" s="14"/>
      <c r="J8" s="14"/>
      <c r="K8" s="14"/>
      <c r="L8" s="14"/>
      <c r="M8" s="14"/>
      <c r="N8" s="14"/>
      <c r="O8" s="14"/>
      <c r="P8" s="14"/>
      <c r="Q8" s="14"/>
      <c r="R8" s="14"/>
      <c r="S8" s="14"/>
      <c r="T8" s="14"/>
      <c r="U8" s="14"/>
      <c r="V8" s="14"/>
      <c r="W8" s="14"/>
      <c r="X8" s="14"/>
      <c r="Y8" s="5"/>
      <c r="Z8" s="5"/>
      <c r="AA8" s="5"/>
      <c r="AB8" s="9"/>
    </row>
    <row r="9" spans="1:28" ht="15" customHeight="1" x14ac:dyDescent="0.15">
      <c r="A9" s="4"/>
      <c r="B9" s="139" t="s">
        <v>8</v>
      </c>
      <c r="C9" s="190" t="s">
        <v>9</v>
      </c>
      <c r="D9" s="191"/>
      <c r="E9" s="191"/>
      <c r="F9" s="192" t="s">
        <v>10</v>
      </c>
      <c r="G9" s="192"/>
      <c r="H9" s="141" t="s">
        <v>11</v>
      </c>
      <c r="I9" s="7"/>
      <c r="J9" s="187" t="s">
        <v>12</v>
      </c>
      <c r="K9" s="190" t="s">
        <v>13</v>
      </c>
      <c r="L9" s="191"/>
      <c r="M9" s="191"/>
      <c r="N9" s="191"/>
      <c r="O9" s="191"/>
      <c r="P9" s="191"/>
      <c r="Q9" s="191"/>
      <c r="R9" s="191"/>
      <c r="S9" s="191"/>
      <c r="T9" s="175" t="s">
        <v>14</v>
      </c>
      <c r="U9" s="175"/>
      <c r="V9" s="175"/>
      <c r="W9" s="175"/>
      <c r="X9" s="175"/>
      <c r="Y9" s="175"/>
      <c r="Z9" s="175"/>
      <c r="AA9" s="175"/>
      <c r="AB9" s="15"/>
    </row>
    <row r="10" spans="1:28" ht="15" customHeight="1" x14ac:dyDescent="0.15">
      <c r="A10" s="4"/>
      <c r="B10" s="142"/>
      <c r="C10" s="92" t="s">
        <v>15</v>
      </c>
      <c r="D10" s="92" t="s">
        <v>16</v>
      </c>
      <c r="E10" s="92" t="s">
        <v>17</v>
      </c>
      <c r="F10" s="89" t="s">
        <v>25</v>
      </c>
      <c r="G10" s="44" t="s">
        <v>26</v>
      </c>
      <c r="H10" s="144"/>
      <c r="I10" s="7"/>
      <c r="J10" s="188"/>
      <c r="K10" s="198" t="s">
        <v>18</v>
      </c>
      <c r="L10" s="199"/>
      <c r="M10" s="199"/>
      <c r="N10" s="199"/>
      <c r="O10" s="199"/>
      <c r="P10" s="199"/>
      <c r="Q10" s="199"/>
      <c r="R10" s="199"/>
      <c r="S10" s="199"/>
      <c r="T10" s="176" t="s">
        <v>25</v>
      </c>
      <c r="U10" s="176"/>
      <c r="V10" s="176"/>
      <c r="W10" s="176"/>
      <c r="X10" s="177" t="s">
        <v>27</v>
      </c>
      <c r="Y10" s="177"/>
      <c r="Z10" s="177"/>
      <c r="AA10" s="177"/>
      <c r="AB10" s="15"/>
    </row>
    <row r="11" spans="1:28" ht="15" customHeight="1" x14ac:dyDescent="0.15">
      <c r="A11" s="4"/>
      <c r="B11" s="47"/>
      <c r="C11" s="94"/>
      <c r="D11" s="42"/>
      <c r="E11" s="42"/>
      <c r="F11" s="87"/>
      <c r="G11" s="103"/>
      <c r="H11" s="95"/>
      <c r="I11" s="16"/>
      <c r="J11" s="188"/>
      <c r="K11" s="196"/>
      <c r="L11" s="197"/>
      <c r="M11" s="197"/>
      <c r="N11" s="197"/>
      <c r="O11" s="197"/>
      <c r="P11" s="197"/>
      <c r="Q11" s="197"/>
      <c r="R11" s="197"/>
      <c r="S11" s="197"/>
      <c r="T11" s="173"/>
      <c r="U11" s="145"/>
      <c r="V11" s="145"/>
      <c r="W11" s="146"/>
      <c r="X11" s="145"/>
      <c r="Y11" s="145"/>
      <c r="Z11" s="145"/>
      <c r="AA11" s="146"/>
      <c r="AB11" s="17"/>
    </row>
    <row r="12" spans="1:28" ht="15" customHeight="1" x14ac:dyDescent="0.15">
      <c r="A12" s="4"/>
      <c r="B12" s="47"/>
      <c r="C12" s="94"/>
      <c r="D12" s="42"/>
      <c r="E12" s="42"/>
      <c r="F12" s="88"/>
      <c r="G12" s="104"/>
      <c r="H12" s="95"/>
      <c r="I12" s="16"/>
      <c r="J12" s="188"/>
      <c r="K12" s="18"/>
      <c r="L12" s="18"/>
      <c r="M12" s="18" t="s">
        <v>1</v>
      </c>
      <c r="N12" s="18"/>
      <c r="O12" s="18"/>
      <c r="P12" s="18" t="s">
        <v>2</v>
      </c>
      <c r="Q12" s="36" t="s">
        <v>19</v>
      </c>
      <c r="R12" s="18"/>
      <c r="S12" s="39" t="s">
        <v>20</v>
      </c>
      <c r="T12" s="174"/>
      <c r="U12" s="168"/>
      <c r="V12" s="168"/>
      <c r="W12" s="169"/>
      <c r="X12" s="168"/>
      <c r="Y12" s="168"/>
      <c r="Z12" s="168"/>
      <c r="AA12" s="169"/>
      <c r="AB12" s="17"/>
    </row>
    <row r="13" spans="1:28" ht="15" customHeight="1" x14ac:dyDescent="0.15">
      <c r="A13" s="4"/>
      <c r="B13" s="47"/>
      <c r="C13" s="94"/>
      <c r="D13" s="42"/>
      <c r="E13" s="42"/>
      <c r="F13" s="88"/>
      <c r="G13" s="104"/>
      <c r="H13" s="95"/>
      <c r="I13" s="16"/>
      <c r="J13" s="188"/>
      <c r="K13" s="200"/>
      <c r="L13" s="201"/>
      <c r="M13" s="201"/>
      <c r="N13" s="201"/>
      <c r="O13" s="201"/>
      <c r="P13" s="201"/>
      <c r="Q13" s="201"/>
      <c r="R13" s="201"/>
      <c r="S13" s="201"/>
      <c r="T13" s="149"/>
      <c r="U13" s="150"/>
      <c r="V13" s="150"/>
      <c r="W13" s="151"/>
      <c r="X13" s="150"/>
      <c r="Y13" s="150"/>
      <c r="Z13" s="150"/>
      <c r="AA13" s="151"/>
      <c r="AB13" s="17"/>
    </row>
    <row r="14" spans="1:28" ht="15" customHeight="1" x14ac:dyDescent="0.15">
      <c r="A14" s="4"/>
      <c r="B14" s="47"/>
      <c r="C14" s="94"/>
      <c r="D14" s="42"/>
      <c r="E14" s="42"/>
      <c r="F14" s="88"/>
      <c r="G14" s="104"/>
      <c r="H14" s="95"/>
      <c r="I14" s="16"/>
      <c r="J14" s="188"/>
      <c r="K14" s="18"/>
      <c r="L14" s="18"/>
      <c r="M14" s="18" t="s">
        <v>1</v>
      </c>
      <c r="N14" s="18"/>
      <c r="O14" s="18"/>
      <c r="P14" s="18" t="s">
        <v>2</v>
      </c>
      <c r="Q14" s="36" t="s">
        <v>19</v>
      </c>
      <c r="R14" s="18"/>
      <c r="S14" s="39" t="s">
        <v>20</v>
      </c>
      <c r="T14" s="165"/>
      <c r="U14" s="166"/>
      <c r="V14" s="166"/>
      <c r="W14" s="167"/>
      <c r="X14" s="166"/>
      <c r="Y14" s="166"/>
      <c r="Z14" s="166"/>
      <c r="AA14" s="167"/>
      <c r="AB14" s="17"/>
    </row>
    <row r="15" spans="1:28" ht="15" customHeight="1" x14ac:dyDescent="0.15">
      <c r="A15" s="4"/>
      <c r="B15" s="47"/>
      <c r="C15" s="94"/>
      <c r="D15" s="42"/>
      <c r="E15" s="42"/>
      <c r="F15" s="88"/>
      <c r="G15" s="104"/>
      <c r="H15" s="95"/>
      <c r="I15" s="16"/>
      <c r="J15" s="188"/>
      <c r="K15" s="200"/>
      <c r="L15" s="201"/>
      <c r="M15" s="201"/>
      <c r="N15" s="201"/>
      <c r="O15" s="201"/>
      <c r="P15" s="201"/>
      <c r="Q15" s="201"/>
      <c r="R15" s="201"/>
      <c r="S15" s="201"/>
      <c r="T15" s="149"/>
      <c r="U15" s="150"/>
      <c r="V15" s="150"/>
      <c r="W15" s="151"/>
      <c r="X15" s="145"/>
      <c r="Y15" s="145"/>
      <c r="Z15" s="145"/>
      <c r="AA15" s="146"/>
      <c r="AB15" s="17"/>
    </row>
    <row r="16" spans="1:28" ht="15" customHeight="1" thickBot="1" x14ac:dyDescent="0.2">
      <c r="A16" s="4"/>
      <c r="B16" s="47"/>
      <c r="C16" s="94"/>
      <c r="D16" s="42"/>
      <c r="E16" s="42"/>
      <c r="F16" s="88"/>
      <c r="G16" s="104"/>
      <c r="H16" s="95"/>
      <c r="I16" s="16"/>
      <c r="J16" s="188"/>
      <c r="K16" s="19"/>
      <c r="L16" s="19"/>
      <c r="M16" s="19" t="s">
        <v>1</v>
      </c>
      <c r="N16" s="19"/>
      <c r="O16" s="19"/>
      <c r="P16" s="19" t="s">
        <v>2</v>
      </c>
      <c r="Q16" s="37" t="s">
        <v>19</v>
      </c>
      <c r="R16" s="19"/>
      <c r="S16" s="40" t="s">
        <v>20</v>
      </c>
      <c r="T16" s="152"/>
      <c r="U16" s="153"/>
      <c r="V16" s="153"/>
      <c r="W16" s="154"/>
      <c r="X16" s="147"/>
      <c r="Y16" s="147"/>
      <c r="Z16" s="147"/>
      <c r="AA16" s="148"/>
      <c r="AB16" s="17"/>
    </row>
    <row r="17" spans="1:28" ht="15" customHeight="1" thickTop="1" x14ac:dyDescent="0.15">
      <c r="A17" s="4"/>
      <c r="B17" s="47"/>
      <c r="C17" s="94"/>
      <c r="D17" s="42"/>
      <c r="E17" s="42"/>
      <c r="F17" s="88"/>
      <c r="G17" s="104"/>
      <c r="H17" s="95"/>
      <c r="I17" s="16"/>
      <c r="J17" s="189"/>
      <c r="K17" s="193" t="s">
        <v>58</v>
      </c>
      <c r="L17" s="194"/>
      <c r="M17" s="194"/>
      <c r="N17" s="194"/>
      <c r="O17" s="194"/>
      <c r="P17" s="194"/>
      <c r="Q17" s="194"/>
      <c r="R17" s="194"/>
      <c r="S17" s="195"/>
      <c r="T17" s="208">
        <f>+SUM(T11:W16)</f>
        <v>0</v>
      </c>
      <c r="U17" s="208"/>
      <c r="V17" s="208"/>
      <c r="W17" s="209"/>
      <c r="X17" s="208">
        <f>SUM(X11:AA16)</f>
        <v>0</v>
      </c>
      <c r="Y17" s="208"/>
      <c r="Z17" s="208"/>
      <c r="AA17" s="209"/>
      <c r="AB17" s="17"/>
    </row>
    <row r="18" spans="1:28" ht="15" customHeight="1" x14ac:dyDescent="0.15">
      <c r="A18" s="4"/>
      <c r="B18" s="47"/>
      <c r="C18" s="94"/>
      <c r="D18" s="42"/>
      <c r="E18" s="42"/>
      <c r="F18" s="88"/>
      <c r="G18" s="104"/>
      <c r="H18" s="95"/>
      <c r="I18" s="16"/>
      <c r="J18" s="80"/>
      <c r="K18" s="78"/>
      <c r="L18" s="78"/>
      <c r="M18" s="78"/>
      <c r="N18" s="78"/>
      <c r="O18" s="78"/>
      <c r="P18" s="78"/>
      <c r="Q18" s="78"/>
      <c r="R18" s="78"/>
      <c r="S18" s="78"/>
      <c r="T18" s="79"/>
      <c r="U18" s="79"/>
      <c r="V18" s="79"/>
      <c r="W18" s="79"/>
      <c r="X18" s="79"/>
      <c r="Y18" s="79"/>
      <c r="Z18" s="79"/>
      <c r="AA18" s="79"/>
      <c r="AB18" s="17"/>
    </row>
    <row r="19" spans="1:28" ht="15" customHeight="1" x14ac:dyDescent="0.15">
      <c r="A19" s="4"/>
      <c r="B19" s="47"/>
      <c r="C19" s="94"/>
      <c r="D19" s="42"/>
      <c r="E19" s="42"/>
      <c r="F19" s="88"/>
      <c r="G19" s="104"/>
      <c r="H19" s="95"/>
      <c r="I19" s="16"/>
      <c r="J19" s="190" t="s">
        <v>32</v>
      </c>
      <c r="K19" s="191"/>
      <c r="L19" s="191"/>
      <c r="M19" s="191"/>
      <c r="N19" s="191"/>
      <c r="O19" s="191"/>
      <c r="P19" s="191"/>
      <c r="Q19" s="191"/>
      <c r="R19" s="191"/>
      <c r="S19" s="207"/>
      <c r="T19" s="100"/>
      <c r="U19" s="100"/>
      <c r="V19" s="100"/>
      <c r="W19" s="100"/>
      <c r="X19" s="100"/>
      <c r="Y19" s="100"/>
      <c r="Z19" s="100"/>
      <c r="AA19" s="100"/>
      <c r="AB19" s="17"/>
    </row>
    <row r="20" spans="1:28" ht="15" customHeight="1" x14ac:dyDescent="0.15">
      <c r="A20" s="4"/>
      <c r="B20" s="47"/>
      <c r="C20" s="94"/>
      <c r="D20" s="42"/>
      <c r="E20" s="42"/>
      <c r="F20" s="88"/>
      <c r="G20" s="104"/>
      <c r="H20" s="95"/>
      <c r="I20" s="16"/>
      <c r="J20" s="124" t="s">
        <v>33</v>
      </c>
      <c r="K20" s="125"/>
      <c r="L20" s="125"/>
      <c r="M20" s="126"/>
      <c r="N20" s="127" t="s">
        <v>34</v>
      </c>
      <c r="O20" s="128"/>
      <c r="P20" s="128"/>
      <c r="Q20" s="128"/>
      <c r="R20" s="128"/>
      <c r="S20" s="129"/>
      <c r="T20" s="100"/>
      <c r="U20" s="100"/>
      <c r="V20" s="100"/>
      <c r="W20" s="100"/>
      <c r="X20" s="100"/>
      <c r="Y20" s="100"/>
      <c r="Z20" s="100"/>
      <c r="AA20" s="100"/>
      <c r="AB20" s="17"/>
    </row>
    <row r="21" spans="1:28" ht="15" customHeight="1" thickBot="1" x14ac:dyDescent="0.2">
      <c r="A21" s="4"/>
      <c r="B21" s="47"/>
      <c r="C21" s="94"/>
      <c r="D21" s="42"/>
      <c r="E21" s="42"/>
      <c r="F21" s="88"/>
      <c r="G21" s="104"/>
      <c r="H21" s="95"/>
      <c r="I21" s="16"/>
      <c r="J21" s="130"/>
      <c r="K21" s="131"/>
      <c r="L21" s="131"/>
      <c r="M21" s="61" t="s">
        <v>2</v>
      </c>
      <c r="N21" s="132">
        <f>J21*1000</f>
        <v>0</v>
      </c>
      <c r="O21" s="133"/>
      <c r="P21" s="133"/>
      <c r="Q21" s="133"/>
      <c r="R21" s="133"/>
      <c r="S21" s="62" t="s">
        <v>35</v>
      </c>
      <c r="T21" s="100"/>
      <c r="U21" s="100"/>
      <c r="V21" s="100"/>
      <c r="W21" s="100"/>
      <c r="X21" s="100"/>
      <c r="Y21" s="100"/>
      <c r="Z21" s="100"/>
      <c r="AA21" s="100"/>
      <c r="AB21" s="17"/>
    </row>
    <row r="22" spans="1:28" ht="15" customHeight="1" thickTop="1" x14ac:dyDescent="0.15">
      <c r="A22" s="4"/>
      <c r="B22" s="46"/>
      <c r="C22" s="94"/>
      <c r="D22" s="42"/>
      <c r="E22" s="42"/>
      <c r="F22" s="88"/>
      <c r="G22" s="104"/>
      <c r="H22" s="95"/>
      <c r="I22" s="16"/>
      <c r="J22" s="228" t="s">
        <v>36</v>
      </c>
      <c r="K22" s="229"/>
      <c r="L22" s="229"/>
      <c r="M22" s="230"/>
      <c r="N22" s="137">
        <f>+N21</f>
        <v>0</v>
      </c>
      <c r="O22" s="137"/>
      <c r="P22" s="137"/>
      <c r="Q22" s="137"/>
      <c r="R22" s="137"/>
      <c r="S22" s="138"/>
      <c r="T22" s="100"/>
      <c r="U22" s="100"/>
      <c r="V22" s="100"/>
      <c r="W22" s="100"/>
      <c r="X22" s="100"/>
      <c r="Y22" s="100"/>
      <c r="Z22" s="100"/>
      <c r="AA22" s="100"/>
      <c r="AB22" s="17"/>
    </row>
    <row r="23" spans="1:28" ht="15" customHeight="1" x14ac:dyDescent="0.15">
      <c r="A23" s="4"/>
      <c r="B23" s="46"/>
      <c r="C23" s="94"/>
      <c r="D23" s="42"/>
      <c r="E23" s="42"/>
      <c r="F23" s="88"/>
      <c r="G23" s="104"/>
      <c r="H23" s="95"/>
      <c r="I23" s="16"/>
      <c r="J23" s="100"/>
      <c r="K23" s="100"/>
      <c r="L23" s="100"/>
      <c r="M23" s="100"/>
      <c r="N23" s="100"/>
      <c r="O23" s="100"/>
      <c r="P23" s="100"/>
      <c r="Q23" s="100"/>
      <c r="R23" s="100"/>
      <c r="S23" s="100"/>
      <c r="T23" s="100"/>
      <c r="U23" s="100"/>
      <c r="V23" s="100"/>
      <c r="W23" s="100"/>
      <c r="X23" s="100"/>
      <c r="Y23" s="100"/>
      <c r="Z23" s="100"/>
      <c r="AA23" s="100"/>
      <c r="AB23" s="17"/>
    </row>
    <row r="24" spans="1:28" ht="15" customHeight="1" x14ac:dyDescent="0.15">
      <c r="A24" s="4"/>
      <c r="B24" s="46"/>
      <c r="C24" s="94"/>
      <c r="D24" s="42"/>
      <c r="E24" s="42"/>
      <c r="F24" s="88"/>
      <c r="G24" s="104"/>
      <c r="H24" s="95"/>
      <c r="I24" s="16"/>
      <c r="J24" s="187" t="s">
        <v>21</v>
      </c>
      <c r="K24" s="139" t="s">
        <v>22</v>
      </c>
      <c r="L24" s="140"/>
      <c r="M24" s="140"/>
      <c r="N24" s="140"/>
      <c r="O24" s="140"/>
      <c r="P24" s="140"/>
      <c r="Q24" s="140"/>
      <c r="R24" s="140"/>
      <c r="S24" s="141"/>
      <c r="T24" s="160" t="s">
        <v>14</v>
      </c>
      <c r="U24" s="160"/>
      <c r="V24" s="160"/>
      <c r="W24" s="160"/>
      <c r="X24" s="160"/>
      <c r="Y24" s="160"/>
      <c r="Z24" s="160"/>
      <c r="AA24" s="161"/>
      <c r="AB24" s="17"/>
    </row>
    <row r="25" spans="1:28" ht="15" customHeight="1" x14ac:dyDescent="0.15">
      <c r="A25" s="4"/>
      <c r="B25" s="46"/>
      <c r="C25" s="94"/>
      <c r="D25" s="42"/>
      <c r="E25" s="42"/>
      <c r="F25" s="88"/>
      <c r="G25" s="104"/>
      <c r="H25" s="95"/>
      <c r="I25" s="16"/>
      <c r="J25" s="188"/>
      <c r="K25" s="142"/>
      <c r="L25" s="143"/>
      <c r="M25" s="143"/>
      <c r="N25" s="143"/>
      <c r="O25" s="143"/>
      <c r="P25" s="143"/>
      <c r="Q25" s="143"/>
      <c r="R25" s="143"/>
      <c r="S25" s="144"/>
      <c r="T25" s="155" t="s">
        <v>25</v>
      </c>
      <c r="U25" s="155"/>
      <c r="V25" s="155"/>
      <c r="W25" s="155"/>
      <c r="X25" s="159" t="s">
        <v>27</v>
      </c>
      <c r="Y25" s="159"/>
      <c r="Z25" s="159"/>
      <c r="AA25" s="159"/>
      <c r="AB25" s="17"/>
    </row>
    <row r="26" spans="1:28" ht="15" customHeight="1" thickBot="1" x14ac:dyDescent="0.2">
      <c r="A26" s="4"/>
      <c r="B26" s="46"/>
      <c r="C26" s="94"/>
      <c r="D26" s="42"/>
      <c r="E26" s="42"/>
      <c r="F26" s="88"/>
      <c r="G26" s="104"/>
      <c r="H26" s="95"/>
      <c r="I26" s="16"/>
      <c r="J26" s="188"/>
      <c r="K26" s="134"/>
      <c r="L26" s="135"/>
      <c r="M26" s="135"/>
      <c r="N26" s="135"/>
      <c r="O26" s="135"/>
      <c r="P26" s="135"/>
      <c r="Q26" s="135"/>
      <c r="R26" s="135"/>
      <c r="S26" s="136"/>
      <c r="T26" s="156"/>
      <c r="U26" s="157"/>
      <c r="V26" s="157"/>
      <c r="W26" s="158"/>
      <c r="X26" s="156"/>
      <c r="Y26" s="157"/>
      <c r="Z26" s="157"/>
      <c r="AA26" s="158"/>
      <c r="AB26" s="17"/>
    </row>
    <row r="27" spans="1:28" ht="15" customHeight="1" thickTop="1" x14ac:dyDescent="0.15">
      <c r="A27" s="4"/>
      <c r="B27" s="214" t="s">
        <v>52</v>
      </c>
      <c r="C27" s="215"/>
      <c r="D27" s="215"/>
      <c r="E27" s="215"/>
      <c r="F27" s="105">
        <f>SUM(F11:F26)</f>
        <v>0</v>
      </c>
      <c r="G27" s="107">
        <f>SUM(G11:G26)</f>
        <v>0</v>
      </c>
      <c r="H27" s="81"/>
      <c r="I27" s="16"/>
      <c r="J27" s="188"/>
      <c r="K27" s="221"/>
      <c r="L27" s="222"/>
      <c r="M27" s="222"/>
      <c r="N27" s="222"/>
      <c r="O27" s="222"/>
      <c r="P27" s="222"/>
      <c r="Q27" s="222"/>
      <c r="R27" s="222"/>
      <c r="S27" s="222"/>
      <c r="T27" s="218"/>
      <c r="U27" s="219"/>
      <c r="V27" s="219"/>
      <c r="W27" s="220"/>
      <c r="X27" s="216"/>
      <c r="Y27" s="216"/>
      <c r="Z27" s="216"/>
      <c r="AA27" s="217"/>
      <c r="AB27" s="17"/>
    </row>
    <row r="28" spans="1:28" ht="15" customHeight="1" thickBot="1" x14ac:dyDescent="0.2">
      <c r="A28" s="210" t="s">
        <v>23</v>
      </c>
      <c r="B28" s="211"/>
      <c r="C28" s="100"/>
      <c r="D28" s="100"/>
      <c r="E28" s="100"/>
      <c r="F28" s="100"/>
      <c r="G28" s="100"/>
      <c r="H28" s="100"/>
      <c r="I28" s="16"/>
      <c r="J28" s="188"/>
      <c r="K28" s="226"/>
      <c r="L28" s="227"/>
      <c r="M28" s="227"/>
      <c r="N28" s="227"/>
      <c r="O28" s="227"/>
      <c r="P28" s="227"/>
      <c r="Q28" s="227"/>
      <c r="R28" s="227"/>
      <c r="S28" s="227"/>
      <c r="T28" s="223"/>
      <c r="U28" s="224"/>
      <c r="V28" s="224"/>
      <c r="W28" s="225"/>
      <c r="X28" s="212"/>
      <c r="Y28" s="212"/>
      <c r="Z28" s="212"/>
      <c r="AA28" s="213"/>
      <c r="AB28" s="20"/>
    </row>
    <row r="29" spans="1:28" ht="15" customHeight="1" thickTop="1" x14ac:dyDescent="0.15">
      <c r="A29" s="4"/>
      <c r="B29" s="100"/>
      <c r="C29" s="100"/>
      <c r="D29" s="100"/>
      <c r="E29" s="100"/>
      <c r="F29" s="100"/>
      <c r="G29" s="100"/>
      <c r="H29" s="100"/>
      <c r="I29" s="16"/>
      <c r="J29" s="189"/>
      <c r="K29" s="193" t="s">
        <v>53</v>
      </c>
      <c r="L29" s="194"/>
      <c r="M29" s="194"/>
      <c r="N29" s="194"/>
      <c r="O29" s="194"/>
      <c r="P29" s="194"/>
      <c r="Q29" s="194"/>
      <c r="R29" s="194"/>
      <c r="S29" s="195"/>
      <c r="T29" s="208">
        <f>+SUM(T26:W28)</f>
        <v>0</v>
      </c>
      <c r="U29" s="208"/>
      <c r="V29" s="208"/>
      <c r="W29" s="209"/>
      <c r="X29" s="208">
        <f>SUM(X26:AA28)</f>
        <v>0</v>
      </c>
      <c r="Y29" s="208"/>
      <c r="Z29" s="208"/>
      <c r="AA29" s="209"/>
      <c r="AB29" s="20"/>
    </row>
    <row r="30" spans="1:28" ht="15" customHeight="1" x14ac:dyDescent="0.15">
      <c r="A30" s="102"/>
      <c r="B30" s="100"/>
      <c r="C30" s="7"/>
      <c r="D30" s="7"/>
      <c r="E30" s="23"/>
      <c r="F30" s="22"/>
      <c r="G30" s="7"/>
      <c r="H30" s="23"/>
      <c r="I30" s="22"/>
      <c r="J30" s="57"/>
      <c r="K30" s="57"/>
      <c r="L30" s="57"/>
      <c r="M30" s="57"/>
      <c r="N30" s="57"/>
      <c r="O30" s="57"/>
      <c r="P30" s="57"/>
      <c r="Q30" s="57"/>
      <c r="R30" s="57"/>
      <c r="S30" s="57"/>
      <c r="T30" s="57"/>
      <c r="U30" s="57"/>
      <c r="V30" s="57"/>
      <c r="W30" s="57"/>
      <c r="X30" s="57"/>
      <c r="Y30" s="57"/>
      <c r="Z30" s="57"/>
      <c r="AA30" s="57"/>
      <c r="AB30" s="17"/>
    </row>
    <row r="31" spans="1:28" ht="15" customHeight="1" x14ac:dyDescent="0.15">
      <c r="A31" s="102"/>
      <c r="B31" s="100"/>
      <c r="C31" s="7"/>
      <c r="D31" s="7"/>
      <c r="E31" s="23"/>
      <c r="F31" s="22"/>
      <c r="G31" s="7"/>
      <c r="H31" s="23"/>
      <c r="I31" s="22"/>
      <c r="J31" s="110"/>
      <c r="K31" s="111"/>
      <c r="L31" s="111"/>
      <c r="M31" s="111"/>
      <c r="N31" s="111"/>
      <c r="O31" s="111"/>
      <c r="P31" s="111"/>
      <c r="Q31" s="111"/>
      <c r="R31" s="111"/>
      <c r="S31" s="111"/>
      <c r="T31" s="123"/>
      <c r="U31" s="231"/>
      <c r="V31" s="231"/>
      <c r="W31" s="231"/>
      <c r="X31" s="123"/>
      <c r="Y31" s="231"/>
      <c r="Z31" s="231"/>
      <c r="AA31" s="231"/>
      <c r="AB31" s="17"/>
    </row>
    <row r="32" spans="1:28" ht="15" customHeight="1" x14ac:dyDescent="0.15">
      <c r="A32" s="102"/>
      <c r="B32" s="100"/>
      <c r="C32" s="7"/>
      <c r="D32" s="7"/>
      <c r="E32" s="23"/>
      <c r="F32" s="22"/>
      <c r="G32" s="7"/>
      <c r="H32" s="23"/>
      <c r="I32" s="22"/>
      <c r="J32" s="112"/>
      <c r="K32" s="231"/>
      <c r="L32" s="231"/>
      <c r="M32" s="231"/>
      <c r="N32" s="231"/>
      <c r="O32" s="111"/>
      <c r="P32" s="231"/>
      <c r="Q32" s="231"/>
      <c r="R32" s="231"/>
      <c r="S32" s="231"/>
      <c r="T32" s="113"/>
      <c r="U32" s="232"/>
      <c r="V32" s="232"/>
      <c r="W32" s="232"/>
      <c r="X32" s="232"/>
      <c r="Y32" s="232"/>
      <c r="Z32" s="114"/>
      <c r="AA32" s="115"/>
      <c r="AB32" s="17"/>
    </row>
    <row r="33" spans="1:28" ht="15" customHeight="1" x14ac:dyDescent="0.15">
      <c r="A33" s="102"/>
      <c r="B33" s="100"/>
      <c r="C33" s="7"/>
      <c r="D33" s="7"/>
      <c r="E33" s="23"/>
      <c r="F33" s="22"/>
      <c r="G33" s="7"/>
      <c r="H33" s="23"/>
      <c r="I33" s="22"/>
      <c r="J33" s="116"/>
      <c r="K33" s="231"/>
      <c r="L33" s="231"/>
      <c r="M33" s="231"/>
      <c r="N33" s="231"/>
      <c r="O33" s="116"/>
      <c r="P33" s="231"/>
      <c r="Q33" s="231"/>
      <c r="R33" s="231"/>
      <c r="S33" s="231"/>
      <c r="T33" s="117"/>
      <c r="U33" s="232"/>
      <c r="V33" s="232"/>
      <c r="W33" s="232"/>
      <c r="X33" s="232"/>
      <c r="Y33" s="232"/>
      <c r="Z33" s="118"/>
      <c r="AA33" s="119"/>
      <c r="AB33" s="17"/>
    </row>
    <row r="34" spans="1:28" ht="15" customHeight="1" x14ac:dyDescent="0.15">
      <c r="A34" s="4"/>
      <c r="B34" s="38" t="s">
        <v>28</v>
      </c>
      <c r="C34" s="7"/>
      <c r="D34" s="7"/>
      <c r="E34" s="23"/>
      <c r="F34" s="23"/>
      <c r="G34" s="21"/>
      <c r="H34" s="7"/>
      <c r="I34" s="7"/>
      <c r="J34" s="116"/>
      <c r="K34" s="231"/>
      <c r="L34" s="231"/>
      <c r="M34" s="231"/>
      <c r="N34" s="231"/>
      <c r="O34" s="120"/>
      <c r="P34" s="231"/>
      <c r="Q34" s="231"/>
      <c r="R34" s="231"/>
      <c r="S34" s="231"/>
      <c r="T34" s="121"/>
      <c r="U34" s="232"/>
      <c r="V34" s="232"/>
      <c r="W34" s="232"/>
      <c r="X34" s="232"/>
      <c r="Y34" s="232"/>
      <c r="Z34" s="122"/>
      <c r="AA34" s="119"/>
      <c r="AB34" s="9"/>
    </row>
    <row r="35" spans="1:28" ht="15" customHeight="1" x14ac:dyDescent="0.15">
      <c r="A35" s="4"/>
      <c r="B35" s="26" t="s">
        <v>24</v>
      </c>
      <c r="C35" s="24"/>
      <c r="D35" s="24"/>
      <c r="E35" s="25"/>
      <c r="F35" s="24"/>
      <c r="G35" s="21"/>
      <c r="H35" s="7"/>
      <c r="I35" s="7"/>
      <c r="J35" s="116"/>
      <c r="K35" s="231"/>
      <c r="L35" s="231"/>
      <c r="M35" s="231"/>
      <c r="N35" s="231"/>
      <c r="O35" s="120"/>
      <c r="P35" s="231"/>
      <c r="Q35" s="231"/>
      <c r="R35" s="231"/>
      <c r="S35" s="231"/>
      <c r="T35" s="121"/>
      <c r="U35" s="232"/>
      <c r="V35" s="232"/>
      <c r="W35" s="232"/>
      <c r="X35" s="232"/>
      <c r="Y35" s="232"/>
      <c r="Z35" s="122"/>
      <c r="AA35" s="119"/>
      <c r="AB35" s="9"/>
    </row>
    <row r="36" spans="1:28" ht="4.5" customHeight="1" thickBot="1" x14ac:dyDescent="0.2">
      <c r="A36" s="28"/>
      <c r="B36" s="106"/>
      <c r="C36" s="30"/>
      <c r="D36" s="30"/>
      <c r="E36" s="30"/>
      <c r="F36" s="30"/>
      <c r="G36" s="30"/>
      <c r="H36" s="30"/>
      <c r="I36" s="29"/>
      <c r="J36" s="29"/>
      <c r="K36" s="30"/>
      <c r="L36" s="30"/>
      <c r="M36" s="30"/>
      <c r="N36" s="30"/>
      <c r="O36" s="30"/>
      <c r="P36" s="30"/>
      <c r="Q36" s="30"/>
      <c r="R36" s="30"/>
      <c r="S36" s="30"/>
      <c r="T36" s="30"/>
      <c r="U36" s="30"/>
      <c r="V36" s="30"/>
      <c r="W36" s="30"/>
      <c r="X36" s="30"/>
      <c r="Y36" s="30"/>
      <c r="Z36" s="30"/>
      <c r="AA36" s="30"/>
      <c r="AB36" s="31"/>
    </row>
    <row r="37" spans="1:28" ht="15" customHeight="1" x14ac:dyDescent="0.15">
      <c r="A37" s="32"/>
      <c r="B37" s="7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3" t="s">
        <v>61</v>
      </c>
    </row>
    <row r="38" spans="1:28" x14ac:dyDescent="0.1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sheetData>
  <mergeCells count="78">
    <mergeCell ref="K33:N33"/>
    <mergeCell ref="P33:S33"/>
    <mergeCell ref="U33:Y33"/>
    <mergeCell ref="K35:N35"/>
    <mergeCell ref="P35:S35"/>
    <mergeCell ref="U35:Y35"/>
    <mergeCell ref="K34:N34"/>
    <mergeCell ref="P34:S34"/>
    <mergeCell ref="U34:Y34"/>
    <mergeCell ref="U31:W31"/>
    <mergeCell ref="Y31:AA31"/>
    <mergeCell ref="K32:N32"/>
    <mergeCell ref="P32:S32"/>
    <mergeCell ref="U32:Y32"/>
    <mergeCell ref="J19:S19"/>
    <mergeCell ref="T17:W17"/>
    <mergeCell ref="X17:AA17"/>
    <mergeCell ref="A28:B28"/>
    <mergeCell ref="X28:AA28"/>
    <mergeCell ref="B27:E27"/>
    <mergeCell ref="J24:J29"/>
    <mergeCell ref="X27:AA27"/>
    <mergeCell ref="T27:W27"/>
    <mergeCell ref="K29:S29"/>
    <mergeCell ref="K27:S27"/>
    <mergeCell ref="T28:W28"/>
    <mergeCell ref="K28:S28"/>
    <mergeCell ref="J22:M22"/>
    <mergeCell ref="T29:W29"/>
    <mergeCell ref="X29:AA29"/>
    <mergeCell ref="F6:G6"/>
    <mergeCell ref="F5:G5"/>
    <mergeCell ref="J6:K7"/>
    <mergeCell ref="B9:B10"/>
    <mergeCell ref="H9:H10"/>
    <mergeCell ref="J9:J17"/>
    <mergeCell ref="C9:E9"/>
    <mergeCell ref="F9:G9"/>
    <mergeCell ref="K17:S17"/>
    <mergeCell ref="K11:S11"/>
    <mergeCell ref="K9:S9"/>
    <mergeCell ref="K10:S10"/>
    <mergeCell ref="K15:S15"/>
    <mergeCell ref="K13:S13"/>
    <mergeCell ref="L6:AA7"/>
    <mergeCell ref="J5:K5"/>
    <mergeCell ref="E2:M3"/>
    <mergeCell ref="X2:AA2"/>
    <mergeCell ref="N3:P4"/>
    <mergeCell ref="Q3:R4"/>
    <mergeCell ref="S3:S4"/>
    <mergeCell ref="T3:U4"/>
    <mergeCell ref="V3:V4"/>
    <mergeCell ref="W3:X4"/>
    <mergeCell ref="Y3:Y4"/>
    <mergeCell ref="L5:R5"/>
    <mergeCell ref="T13:W14"/>
    <mergeCell ref="X13:AA14"/>
    <mergeCell ref="X11:AA12"/>
    <mergeCell ref="T5:AA5"/>
    <mergeCell ref="T11:W12"/>
    <mergeCell ref="T9:AA9"/>
    <mergeCell ref="T10:W10"/>
    <mergeCell ref="X10:AA10"/>
    <mergeCell ref="X15:AA16"/>
    <mergeCell ref="T15:W16"/>
    <mergeCell ref="T25:W25"/>
    <mergeCell ref="T26:W26"/>
    <mergeCell ref="X26:AA26"/>
    <mergeCell ref="X25:AA25"/>
    <mergeCell ref="T24:AA24"/>
    <mergeCell ref="J20:M20"/>
    <mergeCell ref="N20:S20"/>
    <mergeCell ref="J21:L21"/>
    <mergeCell ref="N21:R21"/>
    <mergeCell ref="K26:S26"/>
    <mergeCell ref="N22:S22"/>
    <mergeCell ref="K24:S25"/>
  </mergeCells>
  <phoneticPr fontId="1"/>
  <printOptions horizontalCentered="1" verticalCentered="1"/>
  <pageMargins left="0.39370078740157483" right="0.39370078740157483" top="0.78740157480314965" bottom="0.3937007874015748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0</xdr:colOff>
                    <xdr:row>6</xdr:row>
                    <xdr:rowOff>9525</xdr:rowOff>
                  </from>
                  <to>
                    <xdr:col>5</xdr:col>
                    <xdr:colOff>209550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8"/>
  <sheetViews>
    <sheetView zoomScaleNormal="100" workbookViewId="0">
      <selection activeCell="P3" sqref="P3:R4"/>
    </sheetView>
  </sheetViews>
  <sheetFormatPr defaultRowHeight="13.5" x14ac:dyDescent="0.15"/>
  <cols>
    <col min="1" max="1" width="1.125" customWidth="1"/>
    <col min="2" max="2" width="6.125" customWidth="1"/>
    <col min="3" max="5" width="13.75" customWidth="1"/>
    <col min="6" max="7" width="11" customWidth="1"/>
    <col min="8" max="8" width="19.25" customWidth="1"/>
    <col min="9" max="9" width="1.125" customWidth="1"/>
    <col min="10" max="27" width="2.75" customWidth="1"/>
    <col min="28" max="28" width="1.125" customWidth="1"/>
    <col min="29" max="29" width="9" customWidth="1"/>
  </cols>
  <sheetData>
    <row r="1" spans="1:28" ht="6.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3"/>
    </row>
    <row r="2" spans="1:28" ht="13.5" customHeight="1" x14ac:dyDescent="0.15">
      <c r="A2" s="4"/>
      <c r="B2" s="5"/>
      <c r="C2" s="5"/>
      <c r="D2" s="5"/>
      <c r="E2" s="178" t="s">
        <v>59</v>
      </c>
      <c r="F2" s="178"/>
      <c r="G2" s="178"/>
      <c r="H2" s="178"/>
      <c r="I2" s="178"/>
      <c r="J2" s="178"/>
      <c r="K2" s="178"/>
      <c r="L2" s="178"/>
      <c r="M2" s="178"/>
      <c r="N2" s="6"/>
      <c r="O2" s="7"/>
      <c r="P2" s="7"/>
      <c r="Q2" s="7"/>
      <c r="R2" s="7"/>
      <c r="S2" s="7"/>
      <c r="T2" s="7"/>
      <c r="U2" s="7"/>
      <c r="V2" s="7"/>
      <c r="W2" s="7"/>
      <c r="X2" s="179"/>
      <c r="Y2" s="179"/>
      <c r="Z2" s="179"/>
      <c r="AA2" s="179"/>
      <c r="AB2" s="34"/>
    </row>
    <row r="3" spans="1:28" ht="14.25" customHeight="1" x14ac:dyDescent="0.15">
      <c r="A3" s="4"/>
      <c r="B3" s="5"/>
      <c r="C3" s="5"/>
      <c r="D3" s="5"/>
      <c r="E3" s="178"/>
      <c r="F3" s="178"/>
      <c r="G3" s="178"/>
      <c r="H3" s="178"/>
      <c r="I3" s="178"/>
      <c r="J3" s="178"/>
      <c r="K3" s="178"/>
      <c r="L3" s="178"/>
      <c r="M3" s="178"/>
      <c r="N3" s="108"/>
      <c r="O3" s="108"/>
      <c r="P3" s="236">
        <v>2019</v>
      </c>
      <c r="Q3" s="236"/>
      <c r="R3" s="236"/>
      <c r="S3" s="180" t="s">
        <v>0</v>
      </c>
      <c r="T3" s="236">
        <v>7</v>
      </c>
      <c r="U3" s="236"/>
      <c r="V3" s="180" t="s">
        <v>1</v>
      </c>
      <c r="W3" s="236">
        <v>10</v>
      </c>
      <c r="X3" s="236"/>
      <c r="Y3" s="182" t="s">
        <v>2</v>
      </c>
      <c r="Z3" s="68"/>
      <c r="AA3" s="68"/>
      <c r="AB3" s="8"/>
    </row>
    <row r="4" spans="1:28" ht="9.75" customHeight="1" x14ac:dyDescent="0.15">
      <c r="A4" s="4"/>
      <c r="B4" s="5"/>
      <c r="C4" s="5"/>
      <c r="D4" s="5"/>
      <c r="E4" s="5"/>
      <c r="F4" s="5"/>
      <c r="G4" s="5"/>
      <c r="H4" s="5"/>
      <c r="I4" s="6"/>
      <c r="J4" s="6"/>
      <c r="K4" s="6"/>
      <c r="L4" s="6"/>
      <c r="M4" s="6"/>
      <c r="N4" s="109"/>
      <c r="O4" s="109"/>
      <c r="P4" s="240"/>
      <c r="Q4" s="240"/>
      <c r="R4" s="240"/>
      <c r="S4" s="181"/>
      <c r="T4" s="236"/>
      <c r="U4" s="236"/>
      <c r="V4" s="180"/>
      <c r="W4" s="236"/>
      <c r="X4" s="236"/>
      <c r="Y4" s="182"/>
      <c r="Z4" s="68"/>
      <c r="AA4" s="68"/>
      <c r="AB4" s="9"/>
    </row>
    <row r="5" spans="1:28" ht="18.75" customHeight="1" x14ac:dyDescent="0.15">
      <c r="A5" s="10"/>
      <c r="B5" s="11"/>
      <c r="C5" s="12"/>
      <c r="D5" s="6"/>
      <c r="E5" s="6"/>
      <c r="F5" s="185" t="s">
        <v>54</v>
      </c>
      <c r="G5" s="186"/>
      <c r="H5" s="48">
        <f>SUM(F26,G26,X17,T17,N22,T29,X29)</f>
        <v>115280</v>
      </c>
      <c r="I5" s="65"/>
      <c r="J5" s="205" t="s">
        <v>3</v>
      </c>
      <c r="K5" s="206"/>
      <c r="L5" s="233" t="s">
        <v>60</v>
      </c>
      <c r="M5" s="234"/>
      <c r="N5" s="234"/>
      <c r="O5" s="234"/>
      <c r="P5" s="234"/>
      <c r="Q5" s="234"/>
      <c r="R5" s="235"/>
      <c r="S5" s="66" t="s">
        <v>4</v>
      </c>
      <c r="T5" s="237" t="s">
        <v>30</v>
      </c>
      <c r="U5" s="238"/>
      <c r="V5" s="238"/>
      <c r="W5" s="238"/>
      <c r="X5" s="238"/>
      <c r="Y5" s="238"/>
      <c r="Z5" s="238"/>
      <c r="AA5" s="239"/>
      <c r="AB5" s="9"/>
    </row>
    <row r="6" spans="1:28" ht="18.75" customHeight="1" thickBot="1" x14ac:dyDescent="0.2">
      <c r="A6" s="10"/>
      <c r="B6" s="11"/>
      <c r="C6" s="12"/>
      <c r="D6" s="6"/>
      <c r="E6" s="6"/>
      <c r="F6" s="183" t="s">
        <v>55</v>
      </c>
      <c r="G6" s="184"/>
      <c r="H6" s="49">
        <f>+SUM(F26,T17,N22,T29)</f>
        <v>115280</v>
      </c>
      <c r="I6" s="65"/>
      <c r="J6" s="139" t="s">
        <v>7</v>
      </c>
      <c r="K6" s="140"/>
      <c r="L6" s="241" t="s">
        <v>31</v>
      </c>
      <c r="M6" s="242"/>
      <c r="N6" s="242"/>
      <c r="O6" s="242"/>
      <c r="P6" s="242"/>
      <c r="Q6" s="242"/>
      <c r="R6" s="242"/>
      <c r="S6" s="242"/>
      <c r="T6" s="242"/>
      <c r="U6" s="242"/>
      <c r="V6" s="242"/>
      <c r="W6" s="242"/>
      <c r="X6" s="242"/>
      <c r="Y6" s="242"/>
      <c r="Z6" s="242"/>
      <c r="AA6" s="243"/>
      <c r="AB6" s="9"/>
    </row>
    <row r="7" spans="1:28" ht="18.75" customHeight="1" thickBot="1" x14ac:dyDescent="0.2">
      <c r="A7" s="10"/>
      <c r="B7" s="13"/>
      <c r="C7" s="6"/>
      <c r="D7" s="6"/>
      <c r="E7" s="6"/>
      <c r="F7" s="54" t="s">
        <v>5</v>
      </c>
      <c r="G7" s="41" t="s">
        <v>6</v>
      </c>
      <c r="H7" s="50">
        <f>H6</f>
        <v>115280</v>
      </c>
      <c r="I7" s="6"/>
      <c r="J7" s="142"/>
      <c r="K7" s="143"/>
      <c r="L7" s="244"/>
      <c r="M7" s="245"/>
      <c r="N7" s="245"/>
      <c r="O7" s="245"/>
      <c r="P7" s="245"/>
      <c r="Q7" s="245"/>
      <c r="R7" s="245"/>
      <c r="S7" s="245"/>
      <c r="T7" s="245"/>
      <c r="U7" s="245"/>
      <c r="V7" s="245"/>
      <c r="W7" s="245"/>
      <c r="X7" s="245"/>
      <c r="Y7" s="245"/>
      <c r="Z7" s="245"/>
      <c r="AA7" s="246"/>
      <c r="AB7" s="9"/>
    </row>
    <row r="8" spans="1:28" ht="6.75" customHeight="1" x14ac:dyDescent="0.15">
      <c r="A8" s="4"/>
      <c r="B8" s="14"/>
      <c r="C8" s="14"/>
      <c r="D8" s="14"/>
      <c r="E8" s="14"/>
      <c r="F8" s="14"/>
      <c r="G8" s="14"/>
      <c r="H8" s="14"/>
      <c r="I8" s="14"/>
      <c r="J8" s="14"/>
      <c r="K8" s="14"/>
      <c r="L8" s="14"/>
      <c r="M8" s="14"/>
      <c r="N8" s="14"/>
      <c r="O8" s="14"/>
      <c r="P8" s="14"/>
      <c r="Q8" s="14"/>
      <c r="R8" s="14"/>
      <c r="S8" s="14"/>
      <c r="T8" s="14"/>
      <c r="U8" s="14"/>
      <c r="V8" s="14"/>
      <c r="W8" s="14"/>
      <c r="X8" s="14"/>
      <c r="Y8" s="5"/>
      <c r="Z8" s="5"/>
      <c r="AA8" s="5"/>
      <c r="AB8" s="9"/>
    </row>
    <row r="9" spans="1:28" ht="15" customHeight="1" x14ac:dyDescent="0.15">
      <c r="A9" s="4"/>
      <c r="B9" s="139" t="s">
        <v>8</v>
      </c>
      <c r="C9" s="190" t="s">
        <v>9</v>
      </c>
      <c r="D9" s="191"/>
      <c r="E9" s="191"/>
      <c r="F9" s="192" t="s">
        <v>10</v>
      </c>
      <c r="G9" s="192"/>
      <c r="H9" s="141" t="s">
        <v>11</v>
      </c>
      <c r="I9" s="7"/>
      <c r="J9" s="187" t="s">
        <v>12</v>
      </c>
      <c r="K9" s="190" t="s">
        <v>13</v>
      </c>
      <c r="L9" s="191"/>
      <c r="M9" s="191"/>
      <c r="N9" s="191"/>
      <c r="O9" s="191"/>
      <c r="P9" s="191"/>
      <c r="Q9" s="191"/>
      <c r="R9" s="191"/>
      <c r="S9" s="191"/>
      <c r="T9" s="175" t="s">
        <v>14</v>
      </c>
      <c r="U9" s="175"/>
      <c r="V9" s="175"/>
      <c r="W9" s="175"/>
      <c r="X9" s="175"/>
      <c r="Y9" s="175"/>
      <c r="Z9" s="175"/>
      <c r="AA9" s="175"/>
      <c r="AB9" s="15"/>
    </row>
    <row r="10" spans="1:28" ht="15" customHeight="1" x14ac:dyDescent="0.15">
      <c r="A10" s="4"/>
      <c r="B10" s="142"/>
      <c r="C10" s="63" t="s">
        <v>15</v>
      </c>
      <c r="D10" s="63" t="s">
        <v>16</v>
      </c>
      <c r="E10" s="63" t="s">
        <v>17</v>
      </c>
      <c r="F10" s="67" t="s">
        <v>25</v>
      </c>
      <c r="G10" s="44" t="s">
        <v>26</v>
      </c>
      <c r="H10" s="144"/>
      <c r="I10" s="7"/>
      <c r="J10" s="188"/>
      <c r="K10" s="198" t="s">
        <v>18</v>
      </c>
      <c r="L10" s="199"/>
      <c r="M10" s="199"/>
      <c r="N10" s="199"/>
      <c r="O10" s="199"/>
      <c r="P10" s="199"/>
      <c r="Q10" s="199"/>
      <c r="R10" s="199"/>
      <c r="S10" s="199"/>
      <c r="T10" s="176" t="s">
        <v>25</v>
      </c>
      <c r="U10" s="176"/>
      <c r="V10" s="176"/>
      <c r="W10" s="176"/>
      <c r="X10" s="177" t="s">
        <v>26</v>
      </c>
      <c r="Y10" s="177"/>
      <c r="Z10" s="177"/>
      <c r="AA10" s="177"/>
      <c r="AB10" s="15"/>
    </row>
    <row r="11" spans="1:28" ht="15" customHeight="1" x14ac:dyDescent="0.15">
      <c r="A11" s="4"/>
      <c r="B11" s="69">
        <v>42916</v>
      </c>
      <c r="C11" s="70" t="s">
        <v>37</v>
      </c>
      <c r="D11" s="71" t="s">
        <v>29</v>
      </c>
      <c r="E11" s="71" t="s">
        <v>38</v>
      </c>
      <c r="F11" s="72">
        <v>14450</v>
      </c>
      <c r="G11" s="52"/>
      <c r="H11" s="43"/>
      <c r="I11" s="16"/>
      <c r="J11" s="188"/>
      <c r="K11" s="196" t="s">
        <v>41</v>
      </c>
      <c r="L11" s="197"/>
      <c r="M11" s="197"/>
      <c r="N11" s="197"/>
      <c r="O11" s="197"/>
      <c r="P11" s="197"/>
      <c r="Q11" s="197"/>
      <c r="R11" s="197"/>
      <c r="S11" s="197"/>
      <c r="T11" s="247">
        <v>12500</v>
      </c>
      <c r="U11" s="248"/>
      <c r="V11" s="248"/>
      <c r="W11" s="249"/>
      <c r="X11" s="253"/>
      <c r="Y11" s="253"/>
      <c r="Z11" s="253"/>
      <c r="AA11" s="254"/>
      <c r="AB11" s="17"/>
    </row>
    <row r="12" spans="1:28" ht="15" customHeight="1" x14ac:dyDescent="0.15">
      <c r="A12" s="4"/>
      <c r="B12" s="69">
        <v>42917</v>
      </c>
      <c r="C12" s="70" t="s">
        <v>39</v>
      </c>
      <c r="D12" s="71"/>
      <c r="E12" s="71" t="s">
        <v>40</v>
      </c>
      <c r="F12" s="73">
        <v>730</v>
      </c>
      <c r="G12" s="53"/>
      <c r="H12" s="43"/>
      <c r="I12" s="16"/>
      <c r="J12" s="188"/>
      <c r="K12" s="18"/>
      <c r="L12" s="74">
        <v>6</v>
      </c>
      <c r="M12" s="18" t="s">
        <v>1</v>
      </c>
      <c r="N12" s="74">
        <v>3</v>
      </c>
      <c r="O12" s="74">
        <v>0</v>
      </c>
      <c r="P12" s="18" t="s">
        <v>2</v>
      </c>
      <c r="Q12" s="36" t="s">
        <v>19</v>
      </c>
      <c r="R12" s="74">
        <v>1</v>
      </c>
      <c r="S12" s="39" t="s">
        <v>20</v>
      </c>
      <c r="T12" s="250"/>
      <c r="U12" s="251"/>
      <c r="V12" s="251"/>
      <c r="W12" s="252"/>
      <c r="X12" s="255"/>
      <c r="Y12" s="255"/>
      <c r="Z12" s="255"/>
      <c r="AA12" s="256"/>
      <c r="AB12" s="17"/>
    </row>
    <row r="13" spans="1:28" ht="15" customHeight="1" x14ac:dyDescent="0.15">
      <c r="A13" s="4"/>
      <c r="B13" s="69"/>
      <c r="C13" s="70" t="s">
        <v>46</v>
      </c>
      <c r="D13" s="71"/>
      <c r="E13" s="71" t="s">
        <v>44</v>
      </c>
      <c r="F13" s="73">
        <v>1130</v>
      </c>
      <c r="G13" s="53"/>
      <c r="H13" s="43"/>
      <c r="I13" s="16"/>
      <c r="J13" s="188"/>
      <c r="K13" s="200" t="s">
        <v>50</v>
      </c>
      <c r="L13" s="201"/>
      <c r="M13" s="201"/>
      <c r="N13" s="201"/>
      <c r="O13" s="201"/>
      <c r="P13" s="201"/>
      <c r="Q13" s="201"/>
      <c r="R13" s="201"/>
      <c r="S13" s="201"/>
      <c r="T13" s="257">
        <v>29000</v>
      </c>
      <c r="U13" s="258"/>
      <c r="V13" s="258"/>
      <c r="W13" s="259"/>
      <c r="X13" s="263"/>
      <c r="Y13" s="263"/>
      <c r="Z13" s="263"/>
      <c r="AA13" s="264"/>
      <c r="AB13" s="17"/>
    </row>
    <row r="14" spans="1:28" ht="15" customHeight="1" x14ac:dyDescent="0.15">
      <c r="A14" s="4"/>
      <c r="B14" s="69"/>
      <c r="C14" s="70" t="s">
        <v>42</v>
      </c>
      <c r="D14" s="71"/>
      <c r="E14" s="71" t="s">
        <v>45</v>
      </c>
      <c r="F14" s="73">
        <v>21900</v>
      </c>
      <c r="G14" s="53"/>
      <c r="H14" s="43"/>
      <c r="I14" s="16"/>
      <c r="J14" s="188"/>
      <c r="K14" s="18"/>
      <c r="L14" s="74">
        <v>7</v>
      </c>
      <c r="M14" s="18" t="s">
        <v>1</v>
      </c>
      <c r="N14" s="18"/>
      <c r="O14" s="74">
        <v>1</v>
      </c>
      <c r="P14" s="18" t="s">
        <v>2</v>
      </c>
      <c r="Q14" s="36" t="s">
        <v>19</v>
      </c>
      <c r="R14" s="74">
        <v>2</v>
      </c>
      <c r="S14" s="39" t="s">
        <v>20</v>
      </c>
      <c r="T14" s="260"/>
      <c r="U14" s="261"/>
      <c r="V14" s="261"/>
      <c r="W14" s="262"/>
      <c r="X14" s="265"/>
      <c r="Y14" s="265"/>
      <c r="Z14" s="265"/>
      <c r="AA14" s="266"/>
      <c r="AB14" s="17"/>
    </row>
    <row r="15" spans="1:28" ht="15" customHeight="1" x14ac:dyDescent="0.15">
      <c r="A15" s="4"/>
      <c r="B15" s="69"/>
      <c r="C15" s="70" t="s">
        <v>48</v>
      </c>
      <c r="D15" s="71"/>
      <c r="E15" s="71" t="s">
        <v>47</v>
      </c>
      <c r="F15" s="73">
        <v>260</v>
      </c>
      <c r="G15" s="53"/>
      <c r="H15" s="43"/>
      <c r="I15" s="16"/>
      <c r="J15" s="188"/>
      <c r="K15" s="200"/>
      <c r="L15" s="201"/>
      <c r="M15" s="201"/>
      <c r="N15" s="201"/>
      <c r="O15" s="201"/>
      <c r="P15" s="201"/>
      <c r="Q15" s="201"/>
      <c r="R15" s="201"/>
      <c r="S15" s="201"/>
      <c r="T15" s="267"/>
      <c r="U15" s="263"/>
      <c r="V15" s="263"/>
      <c r="W15" s="264"/>
      <c r="X15" s="253"/>
      <c r="Y15" s="253"/>
      <c r="Z15" s="253"/>
      <c r="AA15" s="254"/>
      <c r="AB15" s="17"/>
    </row>
    <row r="16" spans="1:28" ht="15" customHeight="1" thickBot="1" x14ac:dyDescent="0.2">
      <c r="A16" s="4"/>
      <c r="B16" s="69">
        <v>42919</v>
      </c>
      <c r="C16" s="70" t="s">
        <v>49</v>
      </c>
      <c r="D16" s="71"/>
      <c r="E16" s="71" t="s">
        <v>43</v>
      </c>
      <c r="F16" s="73">
        <v>15310</v>
      </c>
      <c r="G16" s="53"/>
      <c r="H16" s="43"/>
      <c r="I16" s="16"/>
      <c r="J16" s="188"/>
      <c r="K16" s="19"/>
      <c r="L16" s="19"/>
      <c r="M16" s="19" t="s">
        <v>1</v>
      </c>
      <c r="N16" s="19"/>
      <c r="O16" s="19"/>
      <c r="P16" s="19" t="s">
        <v>2</v>
      </c>
      <c r="Q16" s="37" t="s">
        <v>19</v>
      </c>
      <c r="R16" s="19"/>
      <c r="S16" s="40" t="s">
        <v>20</v>
      </c>
      <c r="T16" s="268"/>
      <c r="U16" s="269"/>
      <c r="V16" s="269"/>
      <c r="W16" s="270"/>
      <c r="X16" s="271"/>
      <c r="Y16" s="271"/>
      <c r="Z16" s="271"/>
      <c r="AA16" s="272"/>
      <c r="AB16" s="17"/>
    </row>
    <row r="17" spans="1:28" ht="15" customHeight="1" thickTop="1" x14ac:dyDescent="0.15">
      <c r="A17" s="4"/>
      <c r="B17" s="47"/>
      <c r="C17" s="64"/>
      <c r="D17" s="42"/>
      <c r="E17" s="42"/>
      <c r="F17" s="51"/>
      <c r="G17" s="53"/>
      <c r="H17" s="43"/>
      <c r="I17" s="16"/>
      <c r="J17" s="188"/>
      <c r="K17" s="193" t="s">
        <v>58</v>
      </c>
      <c r="L17" s="194"/>
      <c r="M17" s="194"/>
      <c r="N17" s="194"/>
      <c r="O17" s="194"/>
      <c r="P17" s="194"/>
      <c r="Q17" s="194"/>
      <c r="R17" s="194"/>
      <c r="S17" s="195"/>
      <c r="T17" s="273">
        <f>+SUM(T11:W16)</f>
        <v>41500</v>
      </c>
      <c r="U17" s="274"/>
      <c r="V17" s="274"/>
      <c r="W17" s="275"/>
      <c r="X17" s="274">
        <f>SUM(X11:AA16)</f>
        <v>0</v>
      </c>
      <c r="Y17" s="274"/>
      <c r="Z17" s="274"/>
      <c r="AA17" s="275"/>
      <c r="AB17" s="17"/>
    </row>
    <row r="18" spans="1:28" ht="15" customHeight="1" x14ac:dyDescent="0.15">
      <c r="A18" s="4"/>
      <c r="B18" s="47"/>
      <c r="C18" s="64"/>
      <c r="D18" s="42"/>
      <c r="E18" s="42"/>
      <c r="F18" s="51"/>
      <c r="G18" s="53"/>
      <c r="H18" s="43"/>
      <c r="I18" s="16"/>
      <c r="J18" s="6"/>
      <c r="K18" s="6"/>
      <c r="L18" s="6"/>
      <c r="M18" s="6"/>
      <c r="N18" s="6"/>
      <c r="O18" s="6"/>
      <c r="P18" s="6"/>
      <c r="Q18" s="6"/>
      <c r="R18" s="6"/>
      <c r="S18" s="6"/>
      <c r="T18" s="6"/>
      <c r="U18" s="6"/>
      <c r="V18" s="6"/>
      <c r="W18" s="6"/>
      <c r="X18" s="6"/>
      <c r="Y18" s="6"/>
      <c r="Z18" s="6"/>
      <c r="AA18" s="6"/>
      <c r="AB18" s="17"/>
    </row>
    <row r="19" spans="1:28" ht="15" customHeight="1" x14ac:dyDescent="0.15">
      <c r="A19" s="4"/>
      <c r="B19" s="47"/>
      <c r="C19" s="64"/>
      <c r="D19" s="42"/>
      <c r="E19" s="42"/>
      <c r="F19" s="51"/>
      <c r="G19" s="53"/>
      <c r="H19" s="43"/>
      <c r="I19" s="16"/>
      <c r="J19" s="190" t="s">
        <v>32</v>
      </c>
      <c r="K19" s="191"/>
      <c r="L19" s="191"/>
      <c r="M19" s="191"/>
      <c r="N19" s="191"/>
      <c r="O19" s="191"/>
      <c r="P19" s="191"/>
      <c r="Q19" s="191"/>
      <c r="R19" s="191"/>
      <c r="S19" s="207"/>
      <c r="T19" s="6"/>
      <c r="U19" s="6"/>
      <c r="V19" s="6"/>
      <c r="W19" s="6"/>
      <c r="X19" s="6"/>
      <c r="Y19" s="6"/>
      <c r="Z19" s="6"/>
      <c r="AA19" s="6"/>
      <c r="AB19" s="17"/>
    </row>
    <row r="20" spans="1:28" ht="15" customHeight="1" x14ac:dyDescent="0.15">
      <c r="A20" s="4"/>
      <c r="B20" s="47"/>
      <c r="C20" s="64"/>
      <c r="D20" s="42"/>
      <c r="E20" s="42"/>
      <c r="F20" s="51"/>
      <c r="G20" s="53"/>
      <c r="H20" s="43"/>
      <c r="I20" s="16"/>
      <c r="J20" s="124" t="s">
        <v>33</v>
      </c>
      <c r="K20" s="125"/>
      <c r="L20" s="125"/>
      <c r="M20" s="126"/>
      <c r="N20" s="127" t="s">
        <v>34</v>
      </c>
      <c r="O20" s="128"/>
      <c r="P20" s="128"/>
      <c r="Q20" s="128"/>
      <c r="R20" s="128"/>
      <c r="S20" s="129"/>
      <c r="T20" s="6"/>
      <c r="U20" s="6"/>
      <c r="V20" s="6"/>
      <c r="W20" s="6"/>
      <c r="X20" s="6"/>
      <c r="Y20" s="6"/>
      <c r="Z20" s="6"/>
      <c r="AA20" s="6"/>
      <c r="AB20" s="17"/>
    </row>
    <row r="21" spans="1:28" ht="15" customHeight="1" thickBot="1" x14ac:dyDescent="0.2">
      <c r="A21" s="4"/>
      <c r="B21" s="46"/>
      <c r="C21" s="64"/>
      <c r="D21" s="42"/>
      <c r="E21" s="42"/>
      <c r="F21" s="51"/>
      <c r="G21" s="53"/>
      <c r="H21" s="43"/>
      <c r="I21" s="16"/>
      <c r="J21" s="276">
        <v>4</v>
      </c>
      <c r="K21" s="277"/>
      <c r="L21" s="277"/>
      <c r="M21" s="61" t="s">
        <v>2</v>
      </c>
      <c r="N21" s="278">
        <f>+J21*1000</f>
        <v>4000</v>
      </c>
      <c r="O21" s="279"/>
      <c r="P21" s="279"/>
      <c r="Q21" s="279"/>
      <c r="R21" s="279"/>
      <c r="S21" s="62" t="s">
        <v>35</v>
      </c>
      <c r="T21" s="6"/>
      <c r="U21" s="6"/>
      <c r="V21" s="6"/>
      <c r="W21" s="6"/>
      <c r="X21" s="6"/>
      <c r="Y21" s="6"/>
      <c r="Z21" s="6"/>
      <c r="AA21" s="6"/>
      <c r="AB21" s="17"/>
    </row>
    <row r="22" spans="1:28" ht="15" customHeight="1" thickTop="1" x14ac:dyDescent="0.15">
      <c r="A22" s="4"/>
      <c r="B22" s="46"/>
      <c r="C22" s="64"/>
      <c r="D22" s="42"/>
      <c r="E22" s="42"/>
      <c r="F22" s="51"/>
      <c r="G22" s="53"/>
      <c r="H22" s="43"/>
      <c r="I22" s="16"/>
      <c r="J22" s="228" t="s">
        <v>36</v>
      </c>
      <c r="K22" s="229"/>
      <c r="L22" s="229"/>
      <c r="M22" s="229"/>
      <c r="N22" s="280">
        <f>+N21</f>
        <v>4000</v>
      </c>
      <c r="O22" s="281"/>
      <c r="P22" s="281"/>
      <c r="Q22" s="281"/>
      <c r="R22" s="281"/>
      <c r="S22" s="282"/>
      <c r="T22" s="6"/>
      <c r="U22" s="6"/>
      <c r="V22" s="6"/>
      <c r="W22" s="6"/>
      <c r="X22" s="6"/>
      <c r="Y22" s="6"/>
      <c r="Z22" s="6"/>
      <c r="AA22" s="6"/>
      <c r="AB22" s="17"/>
    </row>
    <row r="23" spans="1:28" ht="15" customHeight="1" x14ac:dyDescent="0.15">
      <c r="A23" s="4"/>
      <c r="B23" s="46"/>
      <c r="C23" s="64"/>
      <c r="D23" s="42"/>
      <c r="E23" s="42"/>
      <c r="F23" s="51"/>
      <c r="G23" s="53"/>
      <c r="H23" s="43"/>
      <c r="I23" s="16"/>
      <c r="J23" s="6"/>
      <c r="K23" s="6"/>
      <c r="L23" s="6"/>
      <c r="M23" s="6"/>
      <c r="N23" s="6"/>
      <c r="O23" s="6"/>
      <c r="P23" s="6"/>
      <c r="Q23" s="6"/>
      <c r="R23" s="6"/>
      <c r="S23" s="6"/>
      <c r="T23" s="6"/>
      <c r="U23" s="6"/>
      <c r="V23" s="6"/>
      <c r="W23" s="6"/>
      <c r="X23" s="6"/>
      <c r="Y23" s="6"/>
      <c r="Z23" s="6"/>
      <c r="AA23" s="6"/>
      <c r="AB23" s="17"/>
    </row>
    <row r="24" spans="1:28" ht="15" customHeight="1" x14ac:dyDescent="0.15">
      <c r="A24" s="4"/>
      <c r="B24" s="46"/>
      <c r="C24" s="77"/>
      <c r="D24" s="42"/>
      <c r="E24" s="42"/>
      <c r="F24" s="51"/>
      <c r="G24" s="53"/>
      <c r="H24" s="43"/>
      <c r="I24" s="16"/>
      <c r="J24" s="187" t="s">
        <v>21</v>
      </c>
      <c r="K24" s="139" t="s">
        <v>22</v>
      </c>
      <c r="L24" s="140"/>
      <c r="M24" s="140"/>
      <c r="N24" s="140"/>
      <c r="O24" s="140"/>
      <c r="P24" s="140"/>
      <c r="Q24" s="140"/>
      <c r="R24" s="140"/>
      <c r="S24" s="141"/>
      <c r="T24" s="283" t="s">
        <v>14</v>
      </c>
      <c r="U24" s="160"/>
      <c r="V24" s="160"/>
      <c r="W24" s="160"/>
      <c r="X24" s="160"/>
      <c r="Y24" s="160"/>
      <c r="Z24" s="160"/>
      <c r="AA24" s="161"/>
      <c r="AB24" s="17"/>
    </row>
    <row r="25" spans="1:28" ht="15" customHeight="1" thickBot="1" x14ac:dyDescent="0.2">
      <c r="A25" s="4"/>
      <c r="B25" s="46"/>
      <c r="C25" s="77"/>
      <c r="D25" s="42"/>
      <c r="E25" s="42"/>
      <c r="F25" s="51"/>
      <c r="G25" s="84"/>
      <c r="H25" s="43"/>
      <c r="I25" s="16"/>
      <c r="J25" s="188"/>
      <c r="K25" s="142"/>
      <c r="L25" s="143"/>
      <c r="M25" s="143"/>
      <c r="N25" s="143"/>
      <c r="O25" s="143"/>
      <c r="P25" s="143"/>
      <c r="Q25" s="143"/>
      <c r="R25" s="143"/>
      <c r="S25" s="144"/>
      <c r="T25" s="198" t="s">
        <v>25</v>
      </c>
      <c r="U25" s="199"/>
      <c r="V25" s="199"/>
      <c r="W25" s="284"/>
      <c r="X25" s="285" t="s">
        <v>26</v>
      </c>
      <c r="Y25" s="286"/>
      <c r="Z25" s="286"/>
      <c r="AA25" s="287"/>
      <c r="AB25" s="17"/>
    </row>
    <row r="26" spans="1:28" ht="15" customHeight="1" thickTop="1" x14ac:dyDescent="0.15">
      <c r="A26" s="4"/>
      <c r="B26" s="214" t="s">
        <v>52</v>
      </c>
      <c r="C26" s="215"/>
      <c r="D26" s="215"/>
      <c r="E26" s="295"/>
      <c r="F26" s="85">
        <f>+SUM(F11:G25)</f>
        <v>53780</v>
      </c>
      <c r="G26" s="86"/>
      <c r="H26" s="76"/>
      <c r="I26" s="16"/>
      <c r="J26" s="188"/>
      <c r="K26" s="221" t="s">
        <v>51</v>
      </c>
      <c r="L26" s="222"/>
      <c r="M26" s="222"/>
      <c r="N26" s="222"/>
      <c r="O26" s="222"/>
      <c r="P26" s="222"/>
      <c r="Q26" s="222"/>
      <c r="R26" s="222"/>
      <c r="S26" s="288"/>
      <c r="T26" s="289">
        <v>10000</v>
      </c>
      <c r="U26" s="290"/>
      <c r="V26" s="290"/>
      <c r="W26" s="291"/>
      <c r="X26" s="292"/>
      <c r="Y26" s="293"/>
      <c r="Z26" s="293"/>
      <c r="AA26" s="294"/>
      <c r="AB26" s="17"/>
    </row>
    <row r="27" spans="1:28" ht="15" customHeight="1" x14ac:dyDescent="0.15">
      <c r="A27" s="4"/>
      <c r="B27" s="78"/>
      <c r="C27" s="78"/>
      <c r="D27" s="78"/>
      <c r="E27" s="78"/>
      <c r="F27" s="6"/>
      <c r="G27" s="82"/>
      <c r="H27" s="83"/>
      <c r="I27" s="16"/>
      <c r="J27" s="188"/>
      <c r="K27" s="221" t="s">
        <v>56</v>
      </c>
      <c r="L27" s="222"/>
      <c r="M27" s="222"/>
      <c r="N27" s="222"/>
      <c r="O27" s="222"/>
      <c r="P27" s="222"/>
      <c r="Q27" s="222"/>
      <c r="R27" s="222"/>
      <c r="S27" s="288"/>
      <c r="T27" s="289">
        <v>5000</v>
      </c>
      <c r="U27" s="290"/>
      <c r="V27" s="290"/>
      <c r="W27" s="291"/>
      <c r="X27" s="292"/>
      <c r="Y27" s="293"/>
      <c r="Z27" s="293"/>
      <c r="AA27" s="294"/>
      <c r="AB27" s="17"/>
    </row>
    <row r="28" spans="1:28" ht="15" customHeight="1" thickBot="1" x14ac:dyDescent="0.2">
      <c r="A28" s="210" t="s">
        <v>23</v>
      </c>
      <c r="B28" s="211"/>
      <c r="C28" s="6"/>
      <c r="D28" s="6"/>
      <c r="E28" s="6"/>
      <c r="F28" s="6"/>
      <c r="G28" s="6"/>
      <c r="H28" s="6"/>
      <c r="I28" s="16"/>
      <c r="J28" s="188"/>
      <c r="K28" s="296" t="s">
        <v>57</v>
      </c>
      <c r="L28" s="297"/>
      <c r="M28" s="297"/>
      <c r="N28" s="297"/>
      <c r="O28" s="297"/>
      <c r="P28" s="297"/>
      <c r="Q28" s="297"/>
      <c r="R28" s="297"/>
      <c r="S28" s="298"/>
      <c r="T28" s="299">
        <v>1000</v>
      </c>
      <c r="U28" s="300"/>
      <c r="V28" s="300"/>
      <c r="W28" s="301"/>
      <c r="X28" s="302"/>
      <c r="Y28" s="303"/>
      <c r="Z28" s="303"/>
      <c r="AA28" s="304"/>
      <c r="AB28" s="20"/>
    </row>
    <row r="29" spans="1:28" ht="15" customHeight="1" thickTop="1" x14ac:dyDescent="0.15">
      <c r="A29" s="4"/>
      <c r="B29" s="6"/>
      <c r="C29" s="6"/>
      <c r="D29" s="6"/>
      <c r="E29" s="6"/>
      <c r="F29" s="6"/>
      <c r="G29" s="6"/>
      <c r="H29" s="6"/>
      <c r="I29" s="16"/>
      <c r="J29" s="188"/>
      <c r="K29" s="193" t="s">
        <v>53</v>
      </c>
      <c r="L29" s="194"/>
      <c r="M29" s="194"/>
      <c r="N29" s="194"/>
      <c r="O29" s="194"/>
      <c r="P29" s="194"/>
      <c r="Q29" s="194"/>
      <c r="R29" s="194"/>
      <c r="S29" s="195"/>
      <c r="T29" s="273">
        <f>+SUM(T26:AA28)</f>
        <v>16000</v>
      </c>
      <c r="U29" s="274"/>
      <c r="V29" s="274"/>
      <c r="W29" s="275"/>
      <c r="X29" s="274"/>
      <c r="Y29" s="274"/>
      <c r="Z29" s="274"/>
      <c r="AA29" s="275"/>
      <c r="AB29" s="20"/>
    </row>
    <row r="30" spans="1:28" ht="15" customHeight="1" x14ac:dyDescent="0.15">
      <c r="A30" s="10"/>
      <c r="B30" s="6"/>
      <c r="C30" s="7"/>
      <c r="D30" s="7"/>
      <c r="E30" s="23"/>
      <c r="F30" s="22"/>
      <c r="G30" s="7"/>
      <c r="H30" s="23"/>
      <c r="I30" s="22"/>
      <c r="J30" s="57"/>
      <c r="K30" s="57"/>
      <c r="L30" s="57"/>
      <c r="M30" s="57"/>
      <c r="N30" s="57"/>
      <c r="O30" s="57"/>
      <c r="P30" s="57"/>
      <c r="Q30" s="57"/>
      <c r="R30" s="57"/>
      <c r="S30" s="57"/>
      <c r="T30" s="57"/>
      <c r="U30" s="57"/>
      <c r="V30" s="57"/>
      <c r="W30" s="57"/>
      <c r="X30" s="57"/>
      <c r="Y30" s="57"/>
      <c r="Z30" s="57"/>
      <c r="AA30" s="57"/>
      <c r="AB30" s="17"/>
    </row>
    <row r="31" spans="1:28" ht="15" customHeight="1" x14ac:dyDescent="0.15">
      <c r="A31" s="10"/>
      <c r="B31" s="6"/>
      <c r="C31" s="7"/>
      <c r="D31" s="7"/>
      <c r="E31" s="23"/>
      <c r="F31" s="23"/>
      <c r="G31" s="21"/>
      <c r="H31" s="7"/>
      <c r="I31" s="7"/>
      <c r="J31" s="58"/>
      <c r="K31" s="58"/>
      <c r="L31" s="59"/>
      <c r="M31" s="59"/>
      <c r="N31" s="59"/>
      <c r="O31" s="59"/>
      <c r="P31" s="59"/>
      <c r="Q31" s="59"/>
      <c r="R31" s="59"/>
      <c r="S31" s="59"/>
      <c r="T31" s="59"/>
      <c r="U31" s="59"/>
      <c r="V31" s="59"/>
      <c r="W31" s="59"/>
      <c r="X31" s="59"/>
      <c r="Y31" s="59"/>
      <c r="Z31" s="59"/>
      <c r="AA31" s="59"/>
      <c r="AB31" s="35"/>
    </row>
    <row r="32" spans="1:28" ht="15" customHeight="1" x14ac:dyDescent="0.15">
      <c r="A32" s="4"/>
      <c r="B32" s="7"/>
      <c r="C32" s="7"/>
      <c r="D32" s="7"/>
      <c r="E32" s="23"/>
      <c r="F32" s="23"/>
      <c r="G32" s="21"/>
      <c r="H32" s="7"/>
      <c r="I32" s="7"/>
      <c r="J32" s="58"/>
      <c r="K32" s="58"/>
      <c r="L32" s="59"/>
      <c r="M32" s="59"/>
      <c r="N32" s="59"/>
      <c r="O32" s="59"/>
      <c r="P32" s="59"/>
      <c r="Q32" s="59"/>
      <c r="R32" s="59"/>
      <c r="S32" s="59"/>
      <c r="T32" s="59"/>
      <c r="U32" s="59"/>
      <c r="V32" s="59"/>
      <c r="W32" s="59"/>
      <c r="X32" s="59"/>
      <c r="Y32" s="59"/>
      <c r="Z32" s="59"/>
      <c r="AA32" s="59"/>
      <c r="AB32" s="17"/>
    </row>
    <row r="33" spans="1:28" ht="15" customHeight="1" x14ac:dyDescent="0.15">
      <c r="A33" s="4"/>
      <c r="B33" s="6"/>
      <c r="C33" s="7"/>
      <c r="D33" s="7"/>
      <c r="E33" s="23"/>
      <c r="F33" s="23"/>
      <c r="G33" s="21"/>
      <c r="H33" s="7"/>
      <c r="I33" s="7"/>
      <c r="J33" s="56"/>
      <c r="K33" s="56"/>
      <c r="L33" s="56"/>
      <c r="M33" s="56"/>
      <c r="N33" s="56"/>
      <c r="O33" s="56"/>
      <c r="P33" s="56"/>
      <c r="Q33" s="56"/>
      <c r="R33" s="56"/>
      <c r="S33" s="56"/>
      <c r="T33" s="56"/>
      <c r="U33" s="56"/>
      <c r="V33" s="56"/>
      <c r="W33" s="56"/>
      <c r="X33" s="56"/>
      <c r="Y33" s="56"/>
      <c r="Z33" s="56"/>
      <c r="AA33" s="56"/>
      <c r="AB33" s="9"/>
    </row>
    <row r="34" spans="1:28" ht="15" customHeight="1" x14ac:dyDescent="0.15">
      <c r="A34" s="4"/>
      <c r="B34" s="38" t="s">
        <v>28</v>
      </c>
      <c r="C34" s="24"/>
      <c r="D34" s="24"/>
      <c r="E34" s="25"/>
      <c r="F34" s="24"/>
      <c r="G34" s="21"/>
      <c r="H34" s="7"/>
      <c r="I34" s="7"/>
      <c r="J34" s="56"/>
      <c r="K34" s="56"/>
      <c r="L34" s="60"/>
      <c r="M34" s="60"/>
      <c r="N34" s="60"/>
      <c r="O34" s="60"/>
      <c r="P34" s="60"/>
      <c r="Q34" s="60"/>
      <c r="R34" s="60"/>
      <c r="S34" s="55"/>
      <c r="T34" s="60"/>
      <c r="U34" s="60"/>
      <c r="V34" s="60"/>
      <c r="W34" s="60"/>
      <c r="X34" s="60"/>
      <c r="Y34" s="60"/>
      <c r="Z34" s="60"/>
      <c r="AA34" s="55"/>
      <c r="AB34" s="9"/>
    </row>
    <row r="35" spans="1:28" ht="15" customHeight="1" x14ac:dyDescent="0.15">
      <c r="A35" s="4"/>
      <c r="B35" s="26" t="s">
        <v>24</v>
      </c>
      <c r="C35" s="5"/>
      <c r="D35" s="5"/>
      <c r="E35" s="5"/>
      <c r="F35" s="5"/>
      <c r="G35" s="27"/>
      <c r="H35" s="5"/>
      <c r="I35" s="5"/>
      <c r="J35" s="56"/>
      <c r="K35" s="56"/>
      <c r="L35" s="60"/>
      <c r="M35" s="60"/>
      <c r="N35" s="60"/>
      <c r="O35" s="60"/>
      <c r="P35" s="60"/>
      <c r="Q35" s="60"/>
      <c r="R35" s="60"/>
      <c r="S35" s="55"/>
      <c r="T35" s="60"/>
      <c r="U35" s="60"/>
      <c r="V35" s="60"/>
      <c r="W35" s="60"/>
      <c r="X35" s="60"/>
      <c r="Y35" s="60"/>
      <c r="Z35" s="60"/>
      <c r="AA35" s="55"/>
      <c r="AB35" s="9"/>
    </row>
    <row r="36" spans="1:28" ht="4.5" customHeight="1" thickBot="1" x14ac:dyDescent="0.2">
      <c r="A36" s="28"/>
      <c r="B36" s="45"/>
      <c r="C36" s="30"/>
      <c r="D36" s="30"/>
      <c r="E36" s="30"/>
      <c r="F36" s="30"/>
      <c r="G36" s="30"/>
      <c r="H36" s="30"/>
      <c r="I36" s="29"/>
      <c r="J36" s="29"/>
      <c r="K36" s="30"/>
      <c r="L36" s="30"/>
      <c r="M36" s="30"/>
      <c r="N36" s="30"/>
      <c r="O36" s="30"/>
      <c r="P36" s="30"/>
      <c r="Q36" s="30"/>
      <c r="R36" s="30"/>
      <c r="S36" s="30"/>
      <c r="T36" s="30"/>
      <c r="U36" s="30"/>
      <c r="V36" s="30"/>
      <c r="W36" s="30"/>
      <c r="X36" s="30"/>
      <c r="Y36" s="30"/>
      <c r="Z36" s="30"/>
      <c r="AA36" s="30"/>
      <c r="AB36" s="31"/>
    </row>
    <row r="37" spans="1:28" ht="15" customHeight="1" x14ac:dyDescent="0.15">
      <c r="A37" s="32"/>
      <c r="B37" s="7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3" t="s">
        <v>62</v>
      </c>
    </row>
    <row r="38" spans="1:28" x14ac:dyDescent="0.1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sheetData>
  <mergeCells count="63">
    <mergeCell ref="B26:E26"/>
    <mergeCell ref="K26:S26"/>
    <mergeCell ref="T26:W26"/>
    <mergeCell ref="X26:AA26"/>
    <mergeCell ref="A28:B28"/>
    <mergeCell ref="K28:S28"/>
    <mergeCell ref="T28:W28"/>
    <mergeCell ref="X28:AA28"/>
    <mergeCell ref="T24:AA24"/>
    <mergeCell ref="T25:W25"/>
    <mergeCell ref="X25:AA25"/>
    <mergeCell ref="K29:S29"/>
    <mergeCell ref="K27:S27"/>
    <mergeCell ref="T27:W27"/>
    <mergeCell ref="X27:AA27"/>
    <mergeCell ref="T29:W29"/>
    <mergeCell ref="X29:AA29"/>
    <mergeCell ref="J21:L21"/>
    <mergeCell ref="N21:R21"/>
    <mergeCell ref="J22:M22"/>
    <mergeCell ref="N22:S22"/>
    <mergeCell ref="J24:J29"/>
    <mergeCell ref="K24:S25"/>
    <mergeCell ref="J19:S19"/>
    <mergeCell ref="J20:M20"/>
    <mergeCell ref="N20:S20"/>
    <mergeCell ref="T17:W17"/>
    <mergeCell ref="X17:AA17"/>
    <mergeCell ref="K9:S9"/>
    <mergeCell ref="K13:S13"/>
    <mergeCell ref="T13:W14"/>
    <mergeCell ref="X13:AA14"/>
    <mergeCell ref="K15:S15"/>
    <mergeCell ref="T15:W16"/>
    <mergeCell ref="X15:AA16"/>
    <mergeCell ref="F6:G6"/>
    <mergeCell ref="J6:K7"/>
    <mergeCell ref="L6:AA7"/>
    <mergeCell ref="B9:B10"/>
    <mergeCell ref="C9:E9"/>
    <mergeCell ref="F9:G9"/>
    <mergeCell ref="H9:H10"/>
    <mergeCell ref="J9:J17"/>
    <mergeCell ref="K17:S17"/>
    <mergeCell ref="T9:AA9"/>
    <mergeCell ref="K10:S10"/>
    <mergeCell ref="T10:W10"/>
    <mergeCell ref="X10:AA10"/>
    <mergeCell ref="K11:S11"/>
    <mergeCell ref="T11:W12"/>
    <mergeCell ref="X11:AA12"/>
    <mergeCell ref="F5:G5"/>
    <mergeCell ref="J5:K5"/>
    <mergeCell ref="L5:R5"/>
    <mergeCell ref="E2:M3"/>
    <mergeCell ref="X2:AA2"/>
    <mergeCell ref="S3:S4"/>
    <mergeCell ref="T3:U4"/>
    <mergeCell ref="V3:V4"/>
    <mergeCell ref="W3:X4"/>
    <mergeCell ref="Y3:Y4"/>
    <mergeCell ref="T5:AA5"/>
    <mergeCell ref="P3:R4"/>
  </mergeCells>
  <phoneticPr fontId="1"/>
  <printOptions horizontalCentered="1" verticalCentered="1"/>
  <pageMargins left="0.39370078740157483" right="0.39370078740157483" top="0.78740157480314965" bottom="0.3937007874015748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0</xdr:colOff>
                    <xdr:row>6</xdr:row>
                    <xdr:rowOff>9525</xdr:rowOff>
                  </from>
                  <to>
                    <xdr:col>5</xdr:col>
                    <xdr:colOff>209550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国内旅費支給額計算書</vt:lpstr>
      <vt:lpstr>記入例</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dc:creator>
  <cp:lastModifiedBy>shokuin19</cp:lastModifiedBy>
  <cp:lastPrinted>2019-07-06T08:12:56Z</cp:lastPrinted>
  <dcterms:created xsi:type="dcterms:W3CDTF">2015-04-02T08:44:58Z</dcterms:created>
  <dcterms:modified xsi:type="dcterms:W3CDTF">2019-07-30T04:57:52Z</dcterms:modified>
</cp:coreProperties>
</file>